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<sst xmlns="http://schemas.openxmlformats.org/spreadsheetml/2006/main" count="526" uniqueCount="93">
  <si>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</si>
  <si>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</si>
  <si>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</si>
  <si>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</si>
  <si>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</si>
  <si>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</si>
  <si>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</si>
  <si>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</si>
  <si>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</si>
  <si>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</si>
  <si>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</si>
  <si>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</si>
  <si>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</si>
  <si>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</si>
  <si>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</si>
  <si>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</si>
  <si>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</si>
  <si>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</si>
  <si>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</si>
  <si>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</si>
  <si>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</si>
  <si>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</si>
  <si>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</si>
  <si>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</si>
  <si>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</si>
  <si>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</si>
  <si>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</si>
  <si>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</si>
  <si>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</si>
  <si>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</si>
  <si>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</si>
  <si>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</si>
  <si>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</si>
  <si>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</si>
  <si>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</si>
  <si>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</si>
  <si>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</si>
  <si>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</si>
  <si>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</si>
  <si>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</si>
  <si>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</si>
  <si>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</si>
  <si>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</si>
  <si>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</si>
  <si>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</si>
  <si>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</si>
  <si>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</si>
  <si>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</si>
  <si>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</si>
  <si>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</si>
  <si>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</si>
  <si>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</si>
  <si>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</si>
  <si>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</si>
  <si>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</si>
  <si>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</si>
  <si>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 xml:space="preserve">ประจำเดือน ตุลาคม 2565 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</si>
  <si>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</si>
  <si>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</si>
  <si>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</si>
  <si>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</si>
  <si>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</si>
  <si>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</si>
  <si>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</si>
  <si>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</si>
  <si>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</si>
  <si>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</si>
  <si>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</si>
  <si>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</si>
  <si>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</si>
  <si>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</si>
  <si>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</si>
  <si>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</si>
  <si>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</si>
  <si>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</si>
  <si>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</si>
  <si>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</si>
  <si>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รายงานการซ่อมท่อแตกรั่วภายในระยะเวลาที่กำหนด</t>
  </si>
  <si>
    <t>ด้านท่อแตกรั่ว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</si>
  <si>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</si>
  <si>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</si>
  <si>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</si>
  <si>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>น้อยกว่าร้อยละ 91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</si>
  <si>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92 = 2 คะแนน</t>
    </r>
  </si>
  <si>
    <t>ร้อยละ  93 = 3 คะแนน</t>
  </si>
  <si>
    <t xml:space="preserve">ร้อยละ  94 = 4 คะแนน </t>
  </si>
  <si>
    <t>จำนวนข้อร้องเรียนท่อแตกทั้งหมด</t>
  </si>
  <si>
    <t xml:space="preserve">      จำนวนข้อร้องเรียนท่อแตกภายใน SLA </t>
  </si>
  <si>
    <t>จำนวนข้อร้องเรียนซ่อมท่อแตกทั้งหมด</t>
  </si>
  <si>
    <t xml:space="preserve">    จำนวนข้อร้องเรียนซ่อมท่อแตกภายใน SLA 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</si>
  <si>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</si>
  <si>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</si>
  <si>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สรุปคะแนนการจัดการข้อร้องเรียนซ่อมท่อแตกรั่วภายในระยะเวลาที่กำหนด (สะสม)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</si>
</sst>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28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1" fontId="62" fillId="12" borderId="16" xfId="0" applyNumberFormat="1" applyFont="1" applyFill="1" applyBorder="1" applyAlignment="1">
      <alignment horizontal="center" vertical="center"/>
    </xf>
    <xf numFmtId="204" fontId="62" fillId="12" borderId="16" xfId="0" applyNumberFormat="1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3" fillId="0" borderId="0" xfId="57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 applyProtection="1">
      <alignment horizontal="right"/>
      <protection/>
    </xf>
    <xf numFmtId="2" fontId="7" fillId="0" borderId="16" xfId="0" applyNumberFormat="1" applyFont="1" applyBorder="1" applyAlignment="1">
      <alignment horizontal="center" vertical="center" wrapText="1"/>
    </xf>
    <xf numFmtId="206" fontId="7" fillId="18" borderId="16" xfId="57" applyNumberFormat="1" applyFont="1" applyFill="1" applyBorder="1" applyAlignment="1" applyProtection="1">
      <alignment horizontal="center" vertical="center" wrapText="1"/>
      <protection/>
    </xf>
    <xf numFmtId="2" fontId="62" fillId="12" borderId="16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1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60" fillId="1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24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4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>
      <alignment horizontal="center" vertical="center"/>
    </xf>
    <xf numFmtId="1" fontId="59" fillId="33" borderId="16" xfId="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2" fontId="59" fillId="33" borderId="16" xfId="0" applyNumberFormat="1" applyFont="1" applyFill="1" applyBorder="1" applyAlignment="1">
      <alignment horizontal="center" vertical="center"/>
    </xf>
    <xf numFmtId="204" fontId="59" fillId="33" borderId="16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43" customWidth="1"/>
    <col min="24" max="25" width="5.28125" style="44" customWidth="1"/>
    <col min="26" max="26" width="5.28125" style="43" customWidth="1"/>
    <col min="27" max="28" width="5.28125" style="44" customWidth="1"/>
    <col min="29" max="29" width="5.28125" style="43" customWidth="1"/>
    <col min="30" max="31" width="5.28125" style="44" customWidth="1"/>
    <col min="32" max="32" width="5.28125" style="43" customWidth="1"/>
    <col min="33" max="34" width="5.28125" style="44" customWidth="1"/>
    <col min="35" max="35" width="5.28125" style="43" customWidth="1"/>
    <col min="36" max="37" width="5.28125" style="44" customWidth="1"/>
    <col min="38" max="16384" width="9.00390625" style="3" customWidth="1"/>
  </cols>
  <sheetData>
    <row r="1" spans="1:23" ht="18.75" customHeight="1">
      <c r="A1" s="91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1"/>
      <c r="W1" s="42"/>
    </row>
    <row r="2" spans="1:23" ht="17.25" customHeight="1">
      <c r="A2" s="81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2"/>
      <c r="W2" s="42"/>
    </row>
    <row r="3" spans="1:22" ht="28.5" customHeight="1">
      <c r="A3" s="83" t="s">
        <v>0</v>
      </c>
      <c r="B3" s="85" t="s">
        <v>36</v>
      </c>
      <c r="C3" s="86"/>
      <c r="D3" s="87"/>
      <c r="E3" s="85" t="s">
        <v>37</v>
      </c>
      <c r="F3" s="86"/>
      <c r="G3" s="87"/>
      <c r="H3" s="85" t="s">
        <v>38</v>
      </c>
      <c r="I3" s="86"/>
      <c r="J3" s="87"/>
      <c r="K3" s="85" t="s">
        <v>39</v>
      </c>
      <c r="L3" s="86"/>
      <c r="M3" s="87"/>
      <c r="N3" s="85" t="s">
        <v>40</v>
      </c>
      <c r="O3" s="86"/>
      <c r="P3" s="86"/>
      <c r="Q3" s="88" t="s">
        <v>41</v>
      </c>
      <c r="R3" s="89"/>
      <c r="S3" s="90"/>
      <c r="T3" s="88" t="s">
        <v>43</v>
      </c>
      <c r="U3" s="89"/>
      <c r="V3" s="4"/>
    </row>
    <row r="4" spans="1:21" ht="30" customHeight="1">
      <c r="A4" s="84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21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</row>
    <row r="6" spans="1:38" ht="17.25" customHeight="1">
      <c r="A6" s="7" t="s">
        <v>5</v>
      </c>
      <c r="B6" s="19">
        <v>274</v>
      </c>
      <c r="C6" s="19">
        <v>274</v>
      </c>
      <c r="D6" s="19">
        <v>0</v>
      </c>
      <c r="E6" s="19">
        <v>341</v>
      </c>
      <c r="F6" s="19">
        <v>340</v>
      </c>
      <c r="G6" s="19">
        <v>1</v>
      </c>
      <c r="H6" s="19">
        <v>19</v>
      </c>
      <c r="I6" s="19">
        <v>19</v>
      </c>
      <c r="J6" s="19">
        <v>0</v>
      </c>
      <c r="K6" s="19">
        <v>58</v>
      </c>
      <c r="L6" s="19">
        <v>58</v>
      </c>
      <c r="M6" s="19">
        <v>0</v>
      </c>
      <c r="N6" s="19">
        <v>1</v>
      </c>
      <c r="O6" s="19">
        <v>1</v>
      </c>
      <c r="P6" s="19">
        <v>0</v>
      </c>
      <c r="Q6" s="19">
        <f aca="true" t="shared" si="0" ref="Q6:Q17">SUM(B6,E6,H6,K6,N6)</f>
        <v>693</v>
      </c>
      <c r="R6" s="19">
        <f aca="true" t="shared" si="1" ref="R6:R17">SUM(C6,F6,I6,L6,O6)</f>
        <v>692</v>
      </c>
      <c r="S6" s="19">
        <f aca="true" t="shared" si="2" ref="S6:S17">SUM(D6,G6,J6,M6,P6)</f>
        <v>1</v>
      </c>
      <c r="T6" s="23">
        <f aca="true" t="shared" si="3" ref="T6:T16">R6/Q6*100</f>
        <v>99.85569985569985</v>
      </c>
      <c r="U6" s="21">
        <v>5</v>
      </c>
      <c r="W6" s="45"/>
      <c r="X6" s="46"/>
      <c r="Y6" s="46"/>
      <c r="Z6" s="47"/>
      <c r="AA6" s="46"/>
      <c r="AB6" s="46"/>
      <c r="AC6" s="47"/>
      <c r="AD6" s="46"/>
      <c r="AE6" s="46"/>
      <c r="AF6" s="47"/>
      <c r="AG6" s="46"/>
      <c r="AH6" s="46"/>
      <c r="AI6" s="47"/>
      <c r="AJ6" s="46"/>
      <c r="AK6" s="46"/>
      <c r="AL6" s="4"/>
    </row>
    <row r="7" spans="1:38" ht="17.25" customHeight="1">
      <c r="A7" s="7" t="s">
        <v>6</v>
      </c>
      <c r="B7" s="19">
        <v>0</v>
      </c>
      <c r="C7" s="19">
        <v>0</v>
      </c>
      <c r="D7" s="19">
        <v>0</v>
      </c>
      <c r="E7" s="19">
        <v>7</v>
      </c>
      <c r="F7" s="19">
        <v>7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7</v>
      </c>
      <c r="R7" s="19">
        <f t="shared" si="1"/>
        <v>7</v>
      </c>
      <c r="S7" s="19">
        <f t="shared" si="2"/>
        <v>0</v>
      </c>
      <c r="T7" s="20">
        <f t="shared" si="3"/>
        <v>100</v>
      </c>
      <c r="U7" s="21">
        <v>5</v>
      </c>
      <c r="W7" s="45"/>
      <c r="X7" s="46"/>
      <c r="Y7" s="46"/>
      <c r="Z7" s="47"/>
      <c r="AA7" s="46"/>
      <c r="AB7" s="46"/>
      <c r="AC7" s="47"/>
      <c r="AD7" s="46"/>
      <c r="AE7" s="46"/>
      <c r="AF7" s="47"/>
      <c r="AG7" s="46"/>
      <c r="AH7" s="46"/>
      <c r="AI7" s="47"/>
      <c r="AJ7" s="46"/>
      <c r="AK7" s="46"/>
      <c r="AL7" s="4"/>
    </row>
    <row r="8" spans="1:38" ht="17.25" customHeight="1">
      <c r="A8" s="7" t="s">
        <v>7</v>
      </c>
      <c r="B8" s="19">
        <v>21</v>
      </c>
      <c r="C8" s="19">
        <v>21</v>
      </c>
      <c r="D8" s="19">
        <v>0</v>
      </c>
      <c r="E8" s="19">
        <v>11</v>
      </c>
      <c r="F8" s="19">
        <v>11</v>
      </c>
      <c r="G8" s="19">
        <v>0</v>
      </c>
      <c r="H8" s="19">
        <v>5</v>
      </c>
      <c r="I8" s="19">
        <v>5</v>
      </c>
      <c r="J8" s="19">
        <v>0</v>
      </c>
      <c r="K8" s="19">
        <v>8</v>
      </c>
      <c r="L8" s="19">
        <v>8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45</v>
      </c>
      <c r="R8" s="19">
        <f t="shared" si="1"/>
        <v>45</v>
      </c>
      <c r="S8" s="19">
        <f t="shared" si="2"/>
        <v>0</v>
      </c>
      <c r="T8" s="23">
        <f t="shared" si="3"/>
        <v>100</v>
      </c>
      <c r="U8" s="21">
        <v>5</v>
      </c>
      <c r="W8" s="45"/>
      <c r="X8" s="46"/>
      <c r="Y8" s="46"/>
      <c r="Z8" s="47"/>
      <c r="AA8" s="46"/>
      <c r="AB8" s="46"/>
      <c r="AC8" s="47"/>
      <c r="AD8" s="46"/>
      <c r="AE8" s="46"/>
      <c r="AF8" s="47"/>
      <c r="AG8" s="46"/>
      <c r="AH8" s="46"/>
      <c r="AI8" s="47"/>
      <c r="AJ8" s="46"/>
      <c r="AK8" s="46"/>
      <c r="AL8" s="4"/>
    </row>
    <row r="9" spans="1:38" ht="17.25" customHeight="1">
      <c r="A9" s="7" t="s">
        <v>8</v>
      </c>
      <c r="B9" s="19">
        <v>64</v>
      </c>
      <c r="C9" s="19">
        <v>62</v>
      </c>
      <c r="D9" s="19">
        <v>2</v>
      </c>
      <c r="E9" s="19">
        <v>58</v>
      </c>
      <c r="F9" s="19">
        <v>52</v>
      </c>
      <c r="G9" s="19">
        <v>6</v>
      </c>
      <c r="H9" s="19">
        <v>13</v>
      </c>
      <c r="I9" s="19">
        <v>13</v>
      </c>
      <c r="J9" s="19">
        <v>0</v>
      </c>
      <c r="K9" s="19">
        <v>46</v>
      </c>
      <c r="L9" s="19">
        <v>45</v>
      </c>
      <c r="M9" s="19">
        <v>1</v>
      </c>
      <c r="N9" s="19">
        <v>0</v>
      </c>
      <c r="O9" s="19">
        <v>0</v>
      </c>
      <c r="P9" s="19">
        <v>0</v>
      </c>
      <c r="Q9" s="19">
        <f t="shared" si="0"/>
        <v>181</v>
      </c>
      <c r="R9" s="19">
        <f t="shared" si="1"/>
        <v>172</v>
      </c>
      <c r="S9" s="19">
        <f t="shared" si="2"/>
        <v>9</v>
      </c>
      <c r="T9" s="22">
        <f t="shared" si="3"/>
        <v>95.02762430939227</v>
      </c>
      <c r="U9" s="21">
        <v>5</v>
      </c>
      <c r="W9" s="45"/>
      <c r="X9" s="46"/>
      <c r="Y9" s="46"/>
      <c r="Z9" s="47"/>
      <c r="AA9" s="46"/>
      <c r="AB9" s="46"/>
      <c r="AC9" s="47"/>
      <c r="AD9" s="46"/>
      <c r="AE9" s="46"/>
      <c r="AF9" s="47"/>
      <c r="AG9" s="46"/>
      <c r="AH9" s="46"/>
      <c r="AI9" s="47"/>
      <c r="AJ9" s="46"/>
      <c r="AK9" s="46"/>
      <c r="AL9" s="4"/>
    </row>
    <row r="10" spans="1:38" ht="17.25" customHeight="1">
      <c r="A10" s="7" t="s">
        <v>9</v>
      </c>
      <c r="B10" s="19">
        <v>2</v>
      </c>
      <c r="C10" s="19">
        <v>2</v>
      </c>
      <c r="D10" s="19">
        <v>0</v>
      </c>
      <c r="E10" s="19">
        <v>4</v>
      </c>
      <c r="F10" s="19">
        <v>4</v>
      </c>
      <c r="G10" s="19">
        <v>0</v>
      </c>
      <c r="H10" s="19">
        <v>1</v>
      </c>
      <c r="I10" s="19">
        <v>1</v>
      </c>
      <c r="J10" s="19">
        <v>0</v>
      </c>
      <c r="K10" s="19">
        <v>1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8</v>
      </c>
      <c r="R10" s="19">
        <f t="shared" si="1"/>
        <v>8</v>
      </c>
      <c r="S10" s="19">
        <f t="shared" si="2"/>
        <v>0</v>
      </c>
      <c r="T10" s="20">
        <f t="shared" si="3"/>
        <v>100</v>
      </c>
      <c r="U10" s="21">
        <v>5</v>
      </c>
      <c r="W10" s="45"/>
      <c r="X10" s="46"/>
      <c r="Y10" s="46"/>
      <c r="Z10" s="47"/>
      <c r="AA10" s="46"/>
      <c r="AB10" s="46"/>
      <c r="AC10" s="47"/>
      <c r="AD10" s="46"/>
      <c r="AE10" s="46"/>
      <c r="AF10" s="47"/>
      <c r="AG10" s="46"/>
      <c r="AH10" s="46"/>
      <c r="AI10" s="47"/>
      <c r="AJ10" s="46"/>
      <c r="AK10" s="46"/>
      <c r="AL10" s="4"/>
    </row>
    <row r="11" spans="1:38" ht="17.25" customHeight="1">
      <c r="A11" s="7" t="s">
        <v>10</v>
      </c>
      <c r="B11" s="19">
        <v>0</v>
      </c>
      <c r="C11" s="19">
        <v>0</v>
      </c>
      <c r="D11" s="19">
        <v>0</v>
      </c>
      <c r="E11" s="19">
        <v>75</v>
      </c>
      <c r="F11" s="19">
        <v>75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75</v>
      </c>
      <c r="R11" s="19">
        <f t="shared" si="1"/>
        <v>75</v>
      </c>
      <c r="S11" s="19">
        <f t="shared" si="2"/>
        <v>0</v>
      </c>
      <c r="T11" s="20">
        <f t="shared" si="3"/>
        <v>100</v>
      </c>
      <c r="U11" s="21">
        <v>5</v>
      </c>
      <c r="W11" s="45"/>
      <c r="X11" s="46"/>
      <c r="Y11" s="46"/>
      <c r="Z11" s="47"/>
      <c r="AA11" s="46"/>
      <c r="AB11" s="46"/>
      <c r="AC11" s="47"/>
      <c r="AD11" s="46"/>
      <c r="AE11" s="46"/>
      <c r="AF11" s="47"/>
      <c r="AG11" s="46"/>
      <c r="AH11" s="46"/>
      <c r="AI11" s="47"/>
      <c r="AJ11" s="46"/>
      <c r="AK11" s="46"/>
      <c r="AL11" s="4"/>
    </row>
    <row r="12" spans="1:38" ht="17.25" customHeight="1">
      <c r="A12" s="7" t="s">
        <v>12</v>
      </c>
      <c r="B12" s="19">
        <v>0</v>
      </c>
      <c r="C12" s="19">
        <v>0</v>
      </c>
      <c r="D12" s="19">
        <v>0</v>
      </c>
      <c r="E12" s="19">
        <v>9</v>
      </c>
      <c r="F12" s="19">
        <v>9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9</v>
      </c>
      <c r="R12" s="19">
        <f t="shared" si="1"/>
        <v>9</v>
      </c>
      <c r="S12" s="19">
        <f t="shared" si="2"/>
        <v>0</v>
      </c>
      <c r="T12" s="20">
        <f t="shared" si="3"/>
        <v>100</v>
      </c>
      <c r="U12" s="21">
        <v>5</v>
      </c>
      <c r="W12" s="45"/>
      <c r="X12" s="46"/>
      <c r="Y12" s="46"/>
      <c r="Z12" s="47"/>
      <c r="AA12" s="46"/>
      <c r="AB12" s="46"/>
      <c r="AC12" s="47"/>
      <c r="AD12" s="46"/>
      <c r="AE12" s="46"/>
      <c r="AF12" s="47"/>
      <c r="AG12" s="46"/>
      <c r="AH12" s="46"/>
      <c r="AI12" s="47"/>
      <c r="AJ12" s="46"/>
      <c r="AK12" s="46"/>
      <c r="AL12" s="4"/>
    </row>
    <row r="13" spans="1:38" ht="17.25" customHeight="1">
      <c r="A13" s="7" t="s">
        <v>13</v>
      </c>
      <c r="B13" s="19">
        <v>1</v>
      </c>
      <c r="C13" s="19">
        <v>1</v>
      </c>
      <c r="D13" s="19">
        <v>0</v>
      </c>
      <c r="E13" s="19">
        <v>8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9</v>
      </c>
      <c r="R13" s="19">
        <f t="shared" si="1"/>
        <v>9</v>
      </c>
      <c r="S13" s="19">
        <f t="shared" si="2"/>
        <v>0</v>
      </c>
      <c r="T13" s="23">
        <f t="shared" si="3"/>
        <v>100</v>
      </c>
      <c r="U13" s="21">
        <v>5</v>
      </c>
      <c r="W13" s="45"/>
      <c r="X13" s="46"/>
      <c r="Y13" s="46"/>
      <c r="Z13" s="47"/>
      <c r="AA13" s="46"/>
      <c r="AB13" s="46"/>
      <c r="AC13" s="47"/>
      <c r="AD13" s="46"/>
      <c r="AE13" s="46"/>
      <c r="AF13" s="47"/>
      <c r="AG13" s="46"/>
      <c r="AH13" s="46"/>
      <c r="AI13" s="47"/>
      <c r="AJ13" s="46"/>
      <c r="AK13" s="46"/>
      <c r="AL13" s="4"/>
    </row>
    <row r="14" spans="1:38" ht="17.25" customHeight="1">
      <c r="A14" s="7" t="s">
        <v>14</v>
      </c>
      <c r="B14" s="19">
        <v>23</v>
      </c>
      <c r="C14" s="19">
        <v>23</v>
      </c>
      <c r="D14" s="19">
        <v>0</v>
      </c>
      <c r="E14" s="19">
        <v>35</v>
      </c>
      <c r="F14" s="19">
        <v>35</v>
      </c>
      <c r="G14" s="19">
        <v>0</v>
      </c>
      <c r="H14" s="19">
        <v>5</v>
      </c>
      <c r="I14" s="19">
        <v>5</v>
      </c>
      <c r="J14" s="19">
        <v>0</v>
      </c>
      <c r="K14" s="19">
        <v>47</v>
      </c>
      <c r="L14" s="19">
        <v>47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110</v>
      </c>
      <c r="R14" s="19">
        <f t="shared" si="1"/>
        <v>110</v>
      </c>
      <c r="S14" s="19">
        <f t="shared" si="2"/>
        <v>0</v>
      </c>
      <c r="T14" s="20">
        <f t="shared" si="3"/>
        <v>100</v>
      </c>
      <c r="U14" s="21">
        <v>5</v>
      </c>
      <c r="W14" s="45"/>
      <c r="X14" s="46"/>
      <c r="Y14" s="46"/>
      <c r="Z14" s="47"/>
      <c r="AA14" s="46"/>
      <c r="AB14" s="46"/>
      <c r="AC14" s="47"/>
      <c r="AD14" s="46"/>
      <c r="AE14" s="46"/>
      <c r="AF14" s="47"/>
      <c r="AG14" s="46"/>
      <c r="AH14" s="46"/>
      <c r="AI14" s="47"/>
      <c r="AJ14" s="46"/>
      <c r="AK14" s="46"/>
      <c r="AL14" s="4"/>
    </row>
    <row r="15" spans="1:38" ht="17.25" customHeight="1">
      <c r="A15" s="7" t="s">
        <v>15</v>
      </c>
      <c r="B15" s="19">
        <v>0</v>
      </c>
      <c r="C15" s="19">
        <v>0</v>
      </c>
      <c r="D15" s="19">
        <v>0</v>
      </c>
      <c r="E15" s="19">
        <v>4</v>
      </c>
      <c r="F15" s="19">
        <v>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4</v>
      </c>
      <c r="R15" s="19">
        <f t="shared" si="1"/>
        <v>4</v>
      </c>
      <c r="S15" s="19">
        <f t="shared" si="2"/>
        <v>0</v>
      </c>
      <c r="T15" s="20">
        <f t="shared" si="3"/>
        <v>100</v>
      </c>
      <c r="U15" s="21">
        <v>5</v>
      </c>
      <c r="W15" s="45"/>
      <c r="X15" s="46"/>
      <c r="Y15" s="46"/>
      <c r="Z15" s="47"/>
      <c r="AA15" s="46"/>
      <c r="AB15" s="46"/>
      <c r="AC15" s="47"/>
      <c r="AD15" s="46"/>
      <c r="AE15" s="46"/>
      <c r="AF15" s="47"/>
      <c r="AG15" s="46"/>
      <c r="AH15" s="46"/>
      <c r="AI15" s="47"/>
      <c r="AJ15" s="46"/>
      <c r="AK15" s="46"/>
      <c r="AL15" s="4"/>
    </row>
    <row r="16" spans="1:38" ht="17.25" customHeight="1">
      <c r="A16" s="7" t="s">
        <v>16</v>
      </c>
      <c r="B16" s="19">
        <v>22</v>
      </c>
      <c r="C16" s="19">
        <v>22</v>
      </c>
      <c r="D16" s="19">
        <v>0</v>
      </c>
      <c r="E16" s="19">
        <v>40</v>
      </c>
      <c r="F16" s="19">
        <v>40</v>
      </c>
      <c r="G16" s="19">
        <v>0</v>
      </c>
      <c r="H16" s="19">
        <v>10</v>
      </c>
      <c r="I16" s="19">
        <v>10</v>
      </c>
      <c r="J16" s="19">
        <v>0</v>
      </c>
      <c r="K16" s="19">
        <v>13</v>
      </c>
      <c r="L16" s="19">
        <v>13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85</v>
      </c>
      <c r="R16" s="19">
        <f t="shared" si="1"/>
        <v>85</v>
      </c>
      <c r="S16" s="19">
        <f t="shared" si="2"/>
        <v>0</v>
      </c>
      <c r="T16" s="23">
        <f t="shared" si="3"/>
        <v>100</v>
      </c>
      <c r="U16" s="21">
        <v>5</v>
      </c>
      <c r="W16" s="45"/>
      <c r="X16" s="46"/>
      <c r="Y16" s="46"/>
      <c r="Z16" s="47"/>
      <c r="AA16" s="46"/>
      <c r="AB16" s="46"/>
      <c r="AC16" s="47"/>
      <c r="AD16" s="46"/>
      <c r="AE16" s="46"/>
      <c r="AF16" s="47"/>
      <c r="AG16" s="46"/>
      <c r="AH16" s="46"/>
      <c r="AI16" s="47"/>
      <c r="AJ16" s="46"/>
      <c r="AK16" s="46"/>
      <c r="AL16" s="4"/>
    </row>
    <row r="17" spans="1:38" ht="17.25" customHeight="1">
      <c r="A17" s="7" t="s">
        <v>17</v>
      </c>
      <c r="B17" s="19">
        <v>0</v>
      </c>
      <c r="C17" s="19">
        <v>0</v>
      </c>
      <c r="D17" s="19">
        <v>0</v>
      </c>
      <c r="E17" s="19">
        <v>13</v>
      </c>
      <c r="F17" s="19">
        <v>13</v>
      </c>
      <c r="G17" s="19">
        <v>0</v>
      </c>
      <c r="H17" s="19">
        <v>5</v>
      </c>
      <c r="I17" s="19">
        <v>5</v>
      </c>
      <c r="J17" s="19">
        <v>0</v>
      </c>
      <c r="K17" s="19">
        <v>4</v>
      </c>
      <c r="L17" s="19">
        <v>4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22</v>
      </c>
      <c r="R17" s="19">
        <f t="shared" si="1"/>
        <v>22</v>
      </c>
      <c r="S17" s="19">
        <f t="shared" si="2"/>
        <v>0</v>
      </c>
      <c r="T17" s="23">
        <f>R17/Q17*100</f>
        <v>100</v>
      </c>
      <c r="U17" s="21">
        <v>5</v>
      </c>
      <c r="W17" s="45"/>
      <c r="X17" s="46"/>
      <c r="Y17" s="46"/>
      <c r="Z17" s="47"/>
      <c r="AA17" s="46"/>
      <c r="AB17" s="46"/>
      <c r="AC17" s="47"/>
      <c r="AD17" s="46"/>
      <c r="AE17" s="46"/>
      <c r="AF17" s="47"/>
      <c r="AG17" s="46"/>
      <c r="AH17" s="46"/>
      <c r="AI17" s="47"/>
      <c r="AJ17" s="46"/>
      <c r="AK17" s="46"/>
      <c r="AL17" s="4"/>
    </row>
    <row r="18" spans="1:38" ht="17.25" customHeight="1">
      <c r="A18" s="7" t="s">
        <v>18</v>
      </c>
      <c r="B18" s="19">
        <v>1</v>
      </c>
      <c r="C18" s="19">
        <v>1</v>
      </c>
      <c r="D18" s="19">
        <v>0</v>
      </c>
      <c r="E18" s="19">
        <v>3</v>
      </c>
      <c r="F18" s="19">
        <v>3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4</v>
      </c>
      <c r="R18" s="19">
        <f aca="true" t="shared" si="5" ref="R18:R32">SUM(C18,F18,I18,L18,O18)</f>
        <v>4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W18" s="45"/>
      <c r="X18" s="46"/>
      <c r="Y18" s="46"/>
      <c r="Z18" s="47"/>
      <c r="AA18" s="46"/>
      <c r="AB18" s="46"/>
      <c r="AC18" s="47"/>
      <c r="AD18" s="46"/>
      <c r="AE18" s="46"/>
      <c r="AF18" s="47"/>
      <c r="AG18" s="46"/>
      <c r="AH18" s="46"/>
      <c r="AI18" s="47"/>
      <c r="AJ18" s="46"/>
      <c r="AK18" s="46"/>
      <c r="AL18" s="4"/>
    </row>
    <row r="19" spans="1:38" ht="17.25" customHeight="1">
      <c r="A19" s="7" t="s">
        <v>19</v>
      </c>
      <c r="B19" s="19">
        <v>2</v>
      </c>
      <c r="C19" s="19">
        <v>2</v>
      </c>
      <c r="D19" s="19">
        <v>0</v>
      </c>
      <c r="E19" s="19">
        <v>57</v>
      </c>
      <c r="F19" s="19">
        <v>57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59</v>
      </c>
      <c r="R19" s="19">
        <f t="shared" si="5"/>
        <v>59</v>
      </c>
      <c r="S19" s="19">
        <f t="shared" si="6"/>
        <v>0</v>
      </c>
      <c r="T19" s="23">
        <f t="shared" si="7"/>
        <v>100</v>
      </c>
      <c r="U19" s="21">
        <v>5</v>
      </c>
      <c r="W19" s="45"/>
      <c r="X19" s="46"/>
      <c r="Y19" s="46"/>
      <c r="Z19" s="47"/>
      <c r="AA19" s="46"/>
      <c r="AB19" s="46"/>
      <c r="AC19" s="47"/>
      <c r="AD19" s="46"/>
      <c r="AE19" s="46"/>
      <c r="AF19" s="47"/>
      <c r="AG19" s="46"/>
      <c r="AH19" s="46"/>
      <c r="AI19" s="47"/>
      <c r="AJ19" s="46"/>
      <c r="AK19" s="46"/>
      <c r="AL19" s="4"/>
    </row>
    <row r="20" spans="1:38" ht="17.25" customHeight="1">
      <c r="A20" s="7" t="s">
        <v>20</v>
      </c>
      <c r="B20" s="19">
        <v>0</v>
      </c>
      <c r="C20" s="19">
        <v>0</v>
      </c>
      <c r="D20" s="19">
        <v>0</v>
      </c>
      <c r="E20" s="19">
        <v>13</v>
      </c>
      <c r="F20" s="19">
        <v>13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13</v>
      </c>
      <c r="R20" s="19">
        <f t="shared" si="5"/>
        <v>13</v>
      </c>
      <c r="S20" s="19">
        <f t="shared" si="6"/>
        <v>0</v>
      </c>
      <c r="T20" s="20">
        <f t="shared" si="7"/>
        <v>100</v>
      </c>
      <c r="U20" s="21">
        <v>5</v>
      </c>
      <c r="W20" s="45"/>
      <c r="X20" s="46"/>
      <c r="Y20" s="46"/>
      <c r="Z20" s="47"/>
      <c r="AA20" s="46"/>
      <c r="AB20" s="46"/>
      <c r="AC20" s="47"/>
      <c r="AD20" s="46"/>
      <c r="AE20" s="46"/>
      <c r="AF20" s="47"/>
      <c r="AG20" s="46"/>
      <c r="AH20" s="46"/>
      <c r="AI20" s="47"/>
      <c r="AJ20" s="46"/>
      <c r="AK20" s="46"/>
      <c r="AL20" s="4"/>
    </row>
    <row r="21" spans="1:38" ht="17.25" customHeight="1">
      <c r="A21" s="7" t="s">
        <v>21</v>
      </c>
      <c r="B21" s="19">
        <v>1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1</v>
      </c>
      <c r="R21" s="19">
        <f t="shared" si="5"/>
        <v>1</v>
      </c>
      <c r="S21" s="19">
        <f t="shared" si="6"/>
        <v>0</v>
      </c>
      <c r="T21" s="23">
        <f t="shared" si="7"/>
        <v>100</v>
      </c>
      <c r="U21" s="21">
        <v>5</v>
      </c>
      <c r="W21" s="45"/>
      <c r="X21" s="46"/>
      <c r="Y21" s="46"/>
      <c r="Z21" s="47"/>
      <c r="AA21" s="46"/>
      <c r="AB21" s="46"/>
      <c r="AC21" s="47"/>
      <c r="AD21" s="46"/>
      <c r="AE21" s="46"/>
      <c r="AF21" s="47"/>
      <c r="AG21" s="46"/>
      <c r="AH21" s="46"/>
      <c r="AI21" s="47"/>
      <c r="AJ21" s="46"/>
      <c r="AK21" s="46"/>
      <c r="AL21" s="4"/>
    </row>
    <row r="22" spans="1:38" ht="17.25" customHeight="1">
      <c r="A22" s="7" t="s">
        <v>22</v>
      </c>
      <c r="B22" s="19">
        <v>13</v>
      </c>
      <c r="C22" s="19">
        <v>13</v>
      </c>
      <c r="D22" s="19">
        <v>0</v>
      </c>
      <c r="E22" s="19">
        <v>23</v>
      </c>
      <c r="F22" s="19">
        <v>23</v>
      </c>
      <c r="G22" s="19">
        <v>0</v>
      </c>
      <c r="H22" s="19">
        <v>0</v>
      </c>
      <c r="I22" s="19">
        <v>0</v>
      </c>
      <c r="J22" s="19">
        <v>0</v>
      </c>
      <c r="K22" s="19"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38</v>
      </c>
      <c r="R22" s="19">
        <f t="shared" si="5"/>
        <v>38</v>
      </c>
      <c r="S22" s="19">
        <f t="shared" si="6"/>
        <v>0</v>
      </c>
      <c r="T22" s="23">
        <f t="shared" si="7"/>
        <v>100</v>
      </c>
      <c r="U22" s="21">
        <v>5</v>
      </c>
      <c r="W22" s="45"/>
      <c r="X22" s="46"/>
      <c r="Y22" s="46"/>
      <c r="Z22" s="47"/>
      <c r="AA22" s="46"/>
      <c r="AB22" s="46"/>
      <c r="AC22" s="47"/>
      <c r="AD22" s="46"/>
      <c r="AE22" s="46"/>
      <c r="AF22" s="47"/>
      <c r="AG22" s="46"/>
      <c r="AH22" s="46"/>
      <c r="AI22" s="47"/>
      <c r="AJ22" s="46"/>
      <c r="AK22" s="46"/>
      <c r="AL22" s="4"/>
    </row>
    <row r="23" spans="1:38" ht="17.25" customHeight="1">
      <c r="A23" s="7" t="s">
        <v>23</v>
      </c>
      <c r="B23" s="19">
        <v>1</v>
      </c>
      <c r="C23" s="19">
        <v>1</v>
      </c>
      <c r="D23" s="19">
        <v>0</v>
      </c>
      <c r="E23" s="19">
        <v>1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2</v>
      </c>
      <c r="R23" s="19">
        <f t="shared" si="5"/>
        <v>2</v>
      </c>
      <c r="S23" s="19">
        <f t="shared" si="6"/>
        <v>0</v>
      </c>
      <c r="T23" s="23">
        <f t="shared" si="7"/>
        <v>100</v>
      </c>
      <c r="U23" s="21">
        <v>5</v>
      </c>
      <c r="W23" s="45"/>
      <c r="X23" s="46"/>
      <c r="Y23" s="46"/>
      <c r="Z23" s="47"/>
      <c r="AA23" s="46"/>
      <c r="AB23" s="46"/>
      <c r="AC23" s="47"/>
      <c r="AD23" s="46"/>
      <c r="AE23" s="46"/>
      <c r="AF23" s="47"/>
      <c r="AG23" s="46"/>
      <c r="AH23" s="46"/>
      <c r="AI23" s="47"/>
      <c r="AJ23" s="46"/>
      <c r="AK23" s="46"/>
      <c r="AL23" s="4"/>
    </row>
    <row r="24" spans="1:38" ht="17.25" customHeight="1">
      <c r="A24" s="7" t="s">
        <v>24</v>
      </c>
      <c r="B24" s="19">
        <v>15</v>
      </c>
      <c r="C24" s="19">
        <v>15</v>
      </c>
      <c r="D24" s="19">
        <v>0</v>
      </c>
      <c r="E24" s="19">
        <v>64</v>
      </c>
      <c r="F24" s="19">
        <v>64</v>
      </c>
      <c r="G24" s="19">
        <v>0</v>
      </c>
      <c r="H24" s="19">
        <v>4</v>
      </c>
      <c r="I24" s="19">
        <v>4</v>
      </c>
      <c r="J24" s="19">
        <v>0</v>
      </c>
      <c r="K24" s="19">
        <v>1</v>
      </c>
      <c r="L24" s="19">
        <v>1</v>
      </c>
      <c r="M24" s="19">
        <v>0</v>
      </c>
      <c r="N24" s="19">
        <v>1</v>
      </c>
      <c r="O24" s="19">
        <v>1</v>
      </c>
      <c r="P24" s="19">
        <v>0</v>
      </c>
      <c r="Q24" s="19">
        <f t="shared" si="4"/>
        <v>85</v>
      </c>
      <c r="R24" s="19">
        <f t="shared" si="5"/>
        <v>85</v>
      </c>
      <c r="S24" s="19">
        <f t="shared" si="6"/>
        <v>0</v>
      </c>
      <c r="T24" s="23">
        <f t="shared" si="7"/>
        <v>100</v>
      </c>
      <c r="U24" s="21">
        <v>5</v>
      </c>
      <c r="W24" s="45"/>
      <c r="X24" s="46"/>
      <c r="Y24" s="46"/>
      <c r="Z24" s="47"/>
      <c r="AA24" s="46"/>
      <c r="AB24" s="46"/>
      <c r="AC24" s="47"/>
      <c r="AD24" s="46"/>
      <c r="AE24" s="46"/>
      <c r="AF24" s="47"/>
      <c r="AG24" s="46"/>
      <c r="AH24" s="46"/>
      <c r="AI24" s="47"/>
      <c r="AJ24" s="46"/>
      <c r="AK24" s="46"/>
      <c r="AL24" s="4"/>
    </row>
    <row r="25" spans="1:38" ht="17.25" customHeight="1">
      <c r="A25" s="7" t="s">
        <v>25</v>
      </c>
      <c r="B25" s="19">
        <v>5</v>
      </c>
      <c r="C25" s="19">
        <v>5</v>
      </c>
      <c r="D25" s="19">
        <v>0</v>
      </c>
      <c r="E25" s="19">
        <v>44</v>
      </c>
      <c r="F25" s="19">
        <v>44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50</v>
      </c>
      <c r="R25" s="19">
        <f t="shared" si="5"/>
        <v>50</v>
      </c>
      <c r="S25" s="19">
        <f t="shared" si="6"/>
        <v>0</v>
      </c>
      <c r="T25" s="23">
        <f t="shared" si="7"/>
        <v>100</v>
      </c>
      <c r="U25" s="21">
        <v>5</v>
      </c>
      <c r="W25" s="45"/>
      <c r="X25" s="46"/>
      <c r="Y25" s="46"/>
      <c r="Z25" s="47"/>
      <c r="AA25" s="46"/>
      <c r="AB25" s="46"/>
      <c r="AC25" s="47"/>
      <c r="AD25" s="46"/>
      <c r="AE25" s="46"/>
      <c r="AF25" s="47"/>
      <c r="AG25" s="46"/>
      <c r="AH25" s="46"/>
      <c r="AI25" s="47"/>
      <c r="AJ25" s="46"/>
      <c r="AK25" s="46"/>
      <c r="AL25" s="4"/>
    </row>
    <row r="26" spans="1:38" ht="17.25" customHeight="1">
      <c r="A26" s="7" t="s">
        <v>26</v>
      </c>
      <c r="B26" s="19">
        <v>37</v>
      </c>
      <c r="C26" s="19">
        <v>37</v>
      </c>
      <c r="D26" s="19">
        <v>0</v>
      </c>
      <c r="E26" s="19">
        <v>132</v>
      </c>
      <c r="F26" s="19">
        <v>132</v>
      </c>
      <c r="G26" s="19">
        <v>0</v>
      </c>
      <c r="H26" s="19">
        <v>2</v>
      </c>
      <c r="I26" s="19">
        <v>2</v>
      </c>
      <c r="J26" s="19">
        <v>0</v>
      </c>
      <c r="K26" s="19">
        <v>6</v>
      </c>
      <c r="L26" s="19">
        <v>6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177</v>
      </c>
      <c r="R26" s="19">
        <f t="shared" si="5"/>
        <v>177</v>
      </c>
      <c r="S26" s="19">
        <f t="shared" si="6"/>
        <v>0</v>
      </c>
      <c r="T26" s="23">
        <f t="shared" si="7"/>
        <v>100</v>
      </c>
      <c r="U26" s="21">
        <v>5</v>
      </c>
      <c r="W26" s="45"/>
      <c r="X26" s="46"/>
      <c r="Y26" s="46"/>
      <c r="Z26" s="47"/>
      <c r="AA26" s="46"/>
      <c r="AB26" s="46"/>
      <c r="AC26" s="47"/>
      <c r="AD26" s="46"/>
      <c r="AE26" s="46"/>
      <c r="AF26" s="47"/>
      <c r="AG26" s="46"/>
      <c r="AH26" s="46"/>
      <c r="AI26" s="47"/>
      <c r="AJ26" s="46"/>
      <c r="AK26" s="46"/>
      <c r="AL26" s="4"/>
    </row>
    <row r="27" spans="1:38" ht="17.25" customHeight="1">
      <c r="A27" s="7" t="s">
        <v>27</v>
      </c>
      <c r="B27" s="19">
        <v>2</v>
      </c>
      <c r="C27" s="19">
        <v>2</v>
      </c>
      <c r="D27" s="19">
        <v>0</v>
      </c>
      <c r="E27" s="19">
        <v>2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5</v>
      </c>
      <c r="R27" s="19">
        <f t="shared" si="5"/>
        <v>5</v>
      </c>
      <c r="S27" s="19">
        <f t="shared" si="6"/>
        <v>0</v>
      </c>
      <c r="T27" s="23">
        <f t="shared" si="7"/>
        <v>100</v>
      </c>
      <c r="U27" s="21">
        <v>5</v>
      </c>
      <c r="W27" s="45"/>
      <c r="X27" s="46"/>
      <c r="Y27" s="46"/>
      <c r="Z27" s="47"/>
      <c r="AA27" s="46"/>
      <c r="AB27" s="46"/>
      <c r="AC27" s="47"/>
      <c r="AD27" s="46"/>
      <c r="AE27" s="46"/>
      <c r="AF27" s="47"/>
      <c r="AG27" s="46"/>
      <c r="AH27" s="46"/>
      <c r="AI27" s="47"/>
      <c r="AJ27" s="46"/>
      <c r="AK27" s="46"/>
      <c r="AL27" s="4"/>
    </row>
    <row r="28" spans="1:38" ht="17.25" customHeight="1">
      <c r="A28" s="7" t="s">
        <v>28</v>
      </c>
      <c r="B28" s="19">
        <v>0</v>
      </c>
      <c r="C28" s="19">
        <v>0</v>
      </c>
      <c r="D28" s="19">
        <v>0</v>
      </c>
      <c r="E28" s="19">
        <v>1</v>
      </c>
      <c r="F28" s="19">
        <v>1</v>
      </c>
      <c r="G28" s="19">
        <v>0</v>
      </c>
      <c r="H28" s="19">
        <v>2</v>
      </c>
      <c r="I28" s="19">
        <v>2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3</v>
      </c>
      <c r="R28" s="19">
        <f t="shared" si="5"/>
        <v>3</v>
      </c>
      <c r="S28" s="19">
        <f t="shared" si="6"/>
        <v>0</v>
      </c>
      <c r="T28" s="23">
        <f t="shared" si="7"/>
        <v>100</v>
      </c>
      <c r="U28" s="18">
        <v>5</v>
      </c>
      <c r="W28" s="45"/>
      <c r="X28" s="46"/>
      <c r="Y28" s="46"/>
      <c r="Z28" s="47"/>
      <c r="AA28" s="46"/>
      <c r="AB28" s="46"/>
      <c r="AC28" s="47"/>
      <c r="AD28" s="46"/>
      <c r="AE28" s="46"/>
      <c r="AF28" s="47"/>
      <c r="AG28" s="46"/>
      <c r="AH28" s="46"/>
      <c r="AI28" s="47"/>
      <c r="AJ28" s="46"/>
      <c r="AK28" s="46"/>
      <c r="AL28" s="4"/>
    </row>
    <row r="29" spans="1:38" ht="17.25" customHeight="1">
      <c r="A29" s="7" t="s">
        <v>29</v>
      </c>
      <c r="B29" s="19">
        <v>0</v>
      </c>
      <c r="C29" s="19">
        <v>0</v>
      </c>
      <c r="D29" s="19">
        <v>0</v>
      </c>
      <c r="E29" s="19">
        <v>11</v>
      </c>
      <c r="F29" s="19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11</v>
      </c>
      <c r="R29" s="19">
        <f t="shared" si="5"/>
        <v>11</v>
      </c>
      <c r="S29" s="19">
        <f t="shared" si="6"/>
        <v>0</v>
      </c>
      <c r="T29" s="23">
        <f t="shared" si="7"/>
        <v>100</v>
      </c>
      <c r="U29" s="21">
        <v>5</v>
      </c>
      <c r="W29" s="45"/>
      <c r="X29" s="46"/>
      <c r="Y29" s="46"/>
      <c r="Z29" s="47"/>
      <c r="AA29" s="46"/>
      <c r="AB29" s="46"/>
      <c r="AC29" s="47"/>
      <c r="AD29" s="46"/>
      <c r="AE29" s="46"/>
      <c r="AF29" s="47"/>
      <c r="AG29" s="46"/>
      <c r="AH29" s="46"/>
      <c r="AI29" s="47"/>
      <c r="AJ29" s="46"/>
      <c r="AK29" s="46"/>
      <c r="AL29" s="4"/>
    </row>
    <row r="30" spans="1:38" ht="18.75" customHeight="1">
      <c r="A30" s="7" t="s">
        <v>30</v>
      </c>
      <c r="B30" s="19">
        <v>2</v>
      </c>
      <c r="C30" s="19">
        <v>2</v>
      </c>
      <c r="D30" s="19">
        <v>0</v>
      </c>
      <c r="E30" s="19">
        <v>6</v>
      </c>
      <c r="F30" s="19">
        <v>6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v>0</v>
      </c>
      <c r="N30" s="19">
        <v>1</v>
      </c>
      <c r="O30" s="19">
        <v>1</v>
      </c>
      <c r="P30" s="19">
        <v>0</v>
      </c>
      <c r="Q30" s="19">
        <f t="shared" si="4"/>
        <v>10</v>
      </c>
      <c r="R30" s="19">
        <f t="shared" si="5"/>
        <v>10</v>
      </c>
      <c r="S30" s="19">
        <f t="shared" si="6"/>
        <v>0</v>
      </c>
      <c r="T30" s="20">
        <f t="shared" si="7"/>
        <v>100</v>
      </c>
      <c r="U30" s="21">
        <v>5</v>
      </c>
      <c r="W30" s="45"/>
      <c r="X30" s="46"/>
      <c r="Y30" s="46"/>
      <c r="Z30" s="47"/>
      <c r="AA30" s="46"/>
      <c r="AB30" s="46"/>
      <c r="AC30" s="47"/>
      <c r="AD30" s="46"/>
      <c r="AE30" s="46"/>
      <c r="AF30" s="47"/>
      <c r="AG30" s="46"/>
      <c r="AH30" s="46"/>
      <c r="AI30" s="47"/>
      <c r="AJ30" s="46"/>
      <c r="AK30" s="46"/>
      <c r="AL30" s="4"/>
    </row>
    <row r="31" spans="1:38" ht="17.25" customHeight="1">
      <c r="A31" s="7" t="s">
        <v>31</v>
      </c>
      <c r="B31" s="19">
        <v>0</v>
      </c>
      <c r="C31" s="19">
        <v>0</v>
      </c>
      <c r="D31" s="19">
        <v>0</v>
      </c>
      <c r="E31" s="19">
        <v>16</v>
      </c>
      <c r="F31" s="19">
        <v>16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16</v>
      </c>
      <c r="R31" s="19">
        <f t="shared" si="5"/>
        <v>16</v>
      </c>
      <c r="S31" s="19">
        <f t="shared" si="6"/>
        <v>0</v>
      </c>
      <c r="T31" s="20">
        <f t="shared" si="7"/>
        <v>100</v>
      </c>
      <c r="U31" s="21">
        <v>5</v>
      </c>
      <c r="W31" s="45"/>
      <c r="X31" s="46"/>
      <c r="Y31" s="46"/>
      <c r="Z31" s="47"/>
      <c r="AA31" s="46"/>
      <c r="AB31" s="46"/>
      <c r="AC31" s="47"/>
      <c r="AD31" s="46"/>
      <c r="AE31" s="46"/>
      <c r="AF31" s="47"/>
      <c r="AG31" s="46"/>
      <c r="AH31" s="46"/>
      <c r="AI31" s="47"/>
      <c r="AJ31" s="46"/>
      <c r="AK31" s="46"/>
      <c r="AL31" s="4"/>
    </row>
    <row r="32" spans="1:38" ht="17.25" customHeight="1">
      <c r="A32" s="7" t="s">
        <v>11</v>
      </c>
      <c r="B32" s="19">
        <v>2</v>
      </c>
      <c r="C32" s="19">
        <v>2</v>
      </c>
      <c r="D32" s="19">
        <v>0</v>
      </c>
      <c r="E32" s="19">
        <v>10</v>
      </c>
      <c r="F32" s="19">
        <v>10</v>
      </c>
      <c r="G32" s="19">
        <v>0</v>
      </c>
      <c r="H32" s="19">
        <v>1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13</v>
      </c>
      <c r="R32" s="19">
        <f t="shared" si="5"/>
        <v>13</v>
      </c>
      <c r="S32" s="19">
        <f t="shared" si="6"/>
        <v>0</v>
      </c>
      <c r="T32" s="20">
        <f t="shared" si="7"/>
        <v>100</v>
      </c>
      <c r="U32" s="21">
        <v>5</v>
      </c>
      <c r="W32" s="45"/>
      <c r="X32" s="46"/>
      <c r="Y32" s="46"/>
      <c r="Z32" s="47"/>
      <c r="AA32" s="46"/>
      <c r="AB32" s="46"/>
      <c r="AC32" s="47"/>
      <c r="AD32" s="46"/>
      <c r="AE32" s="46"/>
      <c r="AF32" s="47"/>
      <c r="AG32" s="46"/>
      <c r="AH32" s="46"/>
      <c r="AI32" s="47"/>
      <c r="AJ32" s="46"/>
      <c r="AK32" s="46"/>
      <c r="AL32" s="4"/>
    </row>
    <row r="33" spans="1:38" ht="17.25" customHeight="1">
      <c r="A33" s="8" t="s">
        <v>1</v>
      </c>
      <c r="B33" s="10">
        <f>SUM(B5:B32)</f>
        <v>488</v>
      </c>
      <c r="C33" s="10">
        <f aca="true" t="shared" si="8" ref="C33:P33">SUM(C5:C32)</f>
        <v>486</v>
      </c>
      <c r="D33" s="10">
        <f t="shared" si="8"/>
        <v>2</v>
      </c>
      <c r="E33" s="10">
        <f t="shared" si="8"/>
        <v>988</v>
      </c>
      <c r="F33" s="10">
        <f t="shared" si="8"/>
        <v>981</v>
      </c>
      <c r="G33" s="10">
        <f t="shared" si="8"/>
        <v>7</v>
      </c>
      <c r="H33" s="10">
        <f t="shared" si="8"/>
        <v>67</v>
      </c>
      <c r="I33" s="10">
        <f t="shared" si="8"/>
        <v>67</v>
      </c>
      <c r="J33" s="10">
        <f t="shared" si="8"/>
        <v>0</v>
      </c>
      <c r="K33" s="10">
        <f t="shared" si="8"/>
        <v>189</v>
      </c>
      <c r="L33" s="10">
        <f t="shared" si="8"/>
        <v>188</v>
      </c>
      <c r="M33" s="10">
        <f t="shared" si="8"/>
        <v>1</v>
      </c>
      <c r="N33" s="10">
        <f t="shared" si="8"/>
        <v>3</v>
      </c>
      <c r="O33" s="10">
        <f t="shared" si="8"/>
        <v>3</v>
      </c>
      <c r="P33" s="10">
        <f t="shared" si="8"/>
        <v>0</v>
      </c>
      <c r="Q33" s="10">
        <f>SUM(Q5:Q31)</f>
        <v>1722</v>
      </c>
      <c r="R33" s="10">
        <f>SUM(R5:R31)</f>
        <v>1712</v>
      </c>
      <c r="S33" s="12">
        <f>SUM(S5:S31)</f>
        <v>10</v>
      </c>
      <c r="T33" s="22">
        <f t="shared" si="7"/>
        <v>99.41927990708479</v>
      </c>
      <c r="U33" s="18">
        <v>5</v>
      </c>
      <c r="AL33" s="4"/>
    </row>
    <row r="34" spans="1:37" s="25" customFormat="1" ht="3.75" customHeight="1">
      <c r="A34" s="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W34" s="43"/>
      <c r="X34" s="48"/>
      <c r="Y34" s="48"/>
      <c r="Z34" s="43"/>
      <c r="AA34" s="48"/>
      <c r="AB34" s="48"/>
      <c r="AC34" s="43"/>
      <c r="AD34" s="48"/>
      <c r="AE34" s="48"/>
      <c r="AF34" s="43"/>
      <c r="AG34" s="48"/>
      <c r="AH34" s="48"/>
      <c r="AI34" s="43"/>
      <c r="AJ34" s="48"/>
      <c r="AK34" s="48"/>
    </row>
    <row r="35" spans="1:37" s="25" customFormat="1" ht="21.75" customHeight="1">
      <c r="A35" s="72" t="s">
        <v>44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6"/>
      <c r="W35" s="49"/>
      <c r="X35" s="48"/>
      <c r="Y35" s="48"/>
      <c r="Z35" s="43"/>
      <c r="AA35" s="48"/>
      <c r="AB35" s="48"/>
      <c r="AC35" s="43"/>
      <c r="AD35" s="48"/>
      <c r="AE35" s="48"/>
      <c r="AF35" s="43"/>
      <c r="AG35" s="48"/>
      <c r="AH35" s="48"/>
      <c r="AI35" s="43"/>
      <c r="AJ35" s="48"/>
      <c r="AK35" s="48"/>
    </row>
    <row r="36" spans="1:37" s="25" customFormat="1" ht="18" customHeight="1">
      <c r="A36" s="74" t="s">
        <v>52</v>
      </c>
      <c r="B36" s="75"/>
      <c r="C36" s="75"/>
      <c r="D36" s="75"/>
      <c r="E36" s="75"/>
      <c r="F36" s="75"/>
      <c r="G36" s="76" t="s">
        <v>45</v>
      </c>
      <c r="H36" s="76"/>
      <c r="I36" s="76"/>
      <c r="J36" s="76"/>
      <c r="K36" s="76"/>
      <c r="L36" s="76"/>
      <c r="M36" s="76"/>
      <c r="N36" s="76"/>
      <c r="O36" s="76"/>
      <c r="P36" s="76"/>
      <c r="Q36" s="77" t="s">
        <v>46</v>
      </c>
      <c r="R36" s="77"/>
      <c r="S36" s="77"/>
      <c r="T36" s="77"/>
      <c r="U36" s="77"/>
      <c r="V36" s="6"/>
      <c r="W36" s="49"/>
      <c r="X36" s="48"/>
      <c r="Y36" s="48"/>
      <c r="Z36" s="43"/>
      <c r="AA36" s="48"/>
      <c r="AB36" s="48"/>
      <c r="AC36" s="43"/>
      <c r="AD36" s="48"/>
      <c r="AE36" s="48"/>
      <c r="AF36" s="43"/>
      <c r="AG36" s="48"/>
      <c r="AH36" s="48"/>
      <c r="AI36" s="43"/>
      <c r="AJ36" s="48"/>
      <c r="AK36" s="48"/>
    </row>
    <row r="37" spans="1:37" s="25" customFormat="1" ht="15.75" customHeight="1">
      <c r="A37" s="78"/>
      <c r="B37" s="79"/>
      <c r="C37" s="79"/>
      <c r="D37" s="79"/>
      <c r="E37" s="79"/>
      <c r="F37" s="79"/>
      <c r="G37" s="79"/>
      <c r="H37" s="80" t="s">
        <v>41</v>
      </c>
      <c r="I37" s="80"/>
      <c r="J37" s="80"/>
      <c r="K37" s="80"/>
      <c r="L37" s="80"/>
      <c r="M37" s="80"/>
      <c r="N37" s="80"/>
      <c r="O37" s="80"/>
      <c r="P37" s="24"/>
      <c r="Q37" s="77"/>
      <c r="R37" s="77"/>
      <c r="S37" s="77"/>
      <c r="T37" s="77"/>
      <c r="U37" s="77"/>
      <c r="V37" s="6"/>
      <c r="W37" s="49"/>
      <c r="X37" s="48"/>
      <c r="Y37" s="48"/>
      <c r="Z37" s="43"/>
      <c r="AA37" s="48"/>
      <c r="AB37" s="48"/>
      <c r="AC37" s="43"/>
      <c r="AD37" s="48"/>
      <c r="AE37" s="48"/>
      <c r="AF37" s="43"/>
      <c r="AG37" s="48"/>
      <c r="AH37" s="48"/>
      <c r="AI37" s="43"/>
      <c r="AJ37" s="48"/>
      <c r="AK37" s="48"/>
    </row>
    <row r="38" spans="1:37" s="25" customFormat="1" ht="18.75" customHeight="1">
      <c r="A38" s="65" t="s">
        <v>47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66"/>
      <c r="P38" s="66"/>
      <c r="Q38" s="66"/>
      <c r="R38" s="66"/>
      <c r="S38" s="66"/>
      <c r="T38" s="66"/>
      <c r="U38" s="66"/>
      <c r="W38" s="43"/>
      <c r="X38" s="48"/>
      <c r="Y38" s="48"/>
      <c r="Z38" s="43"/>
      <c r="AA38" s="48"/>
      <c r="AB38" s="48"/>
      <c r="AC38" s="43"/>
      <c r="AD38" s="48"/>
      <c r="AE38" s="48"/>
      <c r="AF38" s="43"/>
      <c r="AG38" s="48"/>
      <c r="AH38" s="48"/>
      <c r="AI38" s="43"/>
      <c r="AJ38" s="48"/>
      <c r="AK38" s="48"/>
    </row>
    <row r="39" spans="1:37" s="25" customFormat="1" ht="18.75" customHeight="1">
      <c r="A39" s="67" t="s">
        <v>48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W39" s="43"/>
      <c r="X39" s="48"/>
      <c r="Y39" s="48"/>
      <c r="Z39" s="43"/>
      <c r="AA39" s="48"/>
      <c r="AB39" s="48"/>
      <c r="AC39" s="43"/>
      <c r="AD39" s="48"/>
      <c r="AE39" s="48"/>
      <c r="AF39" s="43"/>
      <c r="AG39" s="48"/>
      <c r="AH39" s="48"/>
      <c r="AI39" s="43"/>
      <c r="AJ39" s="48"/>
      <c r="AK39" s="48"/>
    </row>
    <row r="40" spans="1:37" s="25" customFormat="1" ht="18.75" customHeight="1">
      <c r="A40" s="69" t="s">
        <v>49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W40" s="43"/>
      <c r="X40" s="48"/>
      <c r="Y40" s="48"/>
      <c r="Z40" s="43"/>
      <c r="AA40" s="48"/>
      <c r="AB40" s="48"/>
      <c r="AC40" s="43"/>
      <c r="AD40" s="48"/>
      <c r="AE40" s="48"/>
      <c r="AF40" s="43"/>
      <c r="AG40" s="48"/>
      <c r="AH40" s="48"/>
      <c r="AI40" s="43"/>
      <c r="AJ40" s="48"/>
      <c r="AK40" s="48"/>
    </row>
    <row r="41" spans="1:37" s="25" customFormat="1" ht="18.75" customHeight="1">
      <c r="A41" s="69" t="s">
        <v>50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W41" s="43"/>
      <c r="X41" s="48"/>
      <c r="Y41" s="48"/>
      <c r="Z41" s="43"/>
      <c r="AA41" s="48"/>
      <c r="AB41" s="48"/>
      <c r="AC41" s="43"/>
      <c r="AD41" s="48"/>
      <c r="AE41" s="48"/>
      <c r="AF41" s="43"/>
      <c r="AG41" s="48"/>
      <c r="AH41" s="48"/>
      <c r="AI41" s="43"/>
      <c r="AJ41" s="48"/>
      <c r="AK41" s="48"/>
    </row>
    <row r="42" spans="1:37" s="25" customFormat="1" ht="18.75" customHeight="1">
      <c r="A42" s="69" t="s">
        <v>51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W42" s="43"/>
      <c r="X42" s="48"/>
      <c r="Y42" s="48"/>
      <c r="Z42" s="43"/>
      <c r="AA42" s="48"/>
      <c r="AB42" s="48"/>
      <c r="AC42" s="43"/>
      <c r="AD42" s="48"/>
      <c r="AE42" s="48"/>
      <c r="AF42" s="43"/>
      <c r="AG42" s="48"/>
      <c r="AH42" s="48"/>
      <c r="AI42" s="43"/>
      <c r="AJ42" s="48"/>
      <c r="AK42" s="48"/>
    </row>
    <row r="45" spans="1:21" ht="15">
      <c r="A45" s="91" t="s">
        <v>69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ht="15">
      <c r="A46" s="81" t="s">
        <v>56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ht="31.5" customHeight="1">
      <c r="A47" s="83" t="s">
        <v>0</v>
      </c>
      <c r="B47" s="85" t="s">
        <v>36</v>
      </c>
      <c r="C47" s="86"/>
      <c r="D47" s="87"/>
      <c r="E47" s="85" t="s">
        <v>37</v>
      </c>
      <c r="F47" s="86"/>
      <c r="G47" s="87"/>
      <c r="H47" s="85" t="s">
        <v>38</v>
      </c>
      <c r="I47" s="86"/>
      <c r="J47" s="87"/>
      <c r="K47" s="85" t="s">
        <v>39</v>
      </c>
      <c r="L47" s="86"/>
      <c r="M47" s="87"/>
      <c r="N47" s="85" t="s">
        <v>40</v>
      </c>
      <c r="O47" s="86"/>
      <c r="P47" s="86"/>
      <c r="Q47" s="88" t="s">
        <v>41</v>
      </c>
      <c r="R47" s="89"/>
      <c r="S47" s="90"/>
      <c r="T47" s="88" t="s">
        <v>43</v>
      </c>
      <c r="U47" s="89"/>
    </row>
    <row r="48" spans="1:21" ht="30">
      <c r="A48" s="84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</row>
    <row r="49" spans="1:21" ht="15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</row>
    <row r="50" spans="1:21" ht="15">
      <c r="A50" s="7" t="s">
        <v>5</v>
      </c>
      <c r="B50" s="19">
        <v>274</v>
      </c>
      <c r="C50" s="19">
        <v>271</v>
      </c>
      <c r="D50" s="19">
        <v>3</v>
      </c>
      <c r="E50" s="19">
        <v>341</v>
      </c>
      <c r="F50" s="19">
        <v>306</v>
      </c>
      <c r="G50" s="19">
        <v>35</v>
      </c>
      <c r="H50" s="19">
        <v>19</v>
      </c>
      <c r="I50" s="19">
        <v>16</v>
      </c>
      <c r="J50" s="19">
        <v>3</v>
      </c>
      <c r="K50" s="19">
        <v>58</v>
      </c>
      <c r="L50" s="19">
        <v>58</v>
      </c>
      <c r="M50" s="19">
        <v>0</v>
      </c>
      <c r="N50" s="19">
        <v>1</v>
      </c>
      <c r="O50" s="19">
        <v>1</v>
      </c>
      <c r="P50" s="19">
        <v>0</v>
      </c>
      <c r="Q50" s="19">
        <f aca="true" t="shared" si="9" ref="Q50:S65">SUM(B50,E50,H50,K50,N50)</f>
        <v>693</v>
      </c>
      <c r="R50" s="19">
        <f t="shared" si="9"/>
        <v>652</v>
      </c>
      <c r="S50" s="19">
        <f t="shared" si="9"/>
        <v>41</v>
      </c>
      <c r="T50" s="22">
        <f aca="true" t="shared" si="10" ref="T50:T60">R50/Q50*100</f>
        <v>94.08369408369408</v>
      </c>
      <c r="U50" s="21">
        <v>4.816</v>
      </c>
    </row>
    <row r="51" spans="1:21" ht="15">
      <c r="A51" s="7" t="s">
        <v>6</v>
      </c>
      <c r="B51" s="19">
        <v>0</v>
      </c>
      <c r="C51" s="19">
        <v>0</v>
      </c>
      <c r="D51" s="19">
        <v>0</v>
      </c>
      <c r="E51" s="19">
        <v>7</v>
      </c>
      <c r="F51" s="19">
        <v>7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7</v>
      </c>
      <c r="R51" s="19">
        <f t="shared" si="9"/>
        <v>7</v>
      </c>
      <c r="S51" s="19">
        <f t="shared" si="9"/>
        <v>0</v>
      </c>
      <c r="T51" s="20">
        <f t="shared" si="10"/>
        <v>100</v>
      </c>
      <c r="U51" s="21">
        <v>5</v>
      </c>
    </row>
    <row r="52" spans="1:21" ht="15">
      <c r="A52" s="7" t="s">
        <v>7</v>
      </c>
      <c r="B52" s="19">
        <v>21</v>
      </c>
      <c r="C52" s="19">
        <v>21</v>
      </c>
      <c r="D52" s="19">
        <v>0</v>
      </c>
      <c r="E52" s="19">
        <v>11</v>
      </c>
      <c r="F52" s="19">
        <v>11</v>
      </c>
      <c r="G52" s="19">
        <v>0</v>
      </c>
      <c r="H52" s="19">
        <v>5</v>
      </c>
      <c r="I52" s="19">
        <v>5</v>
      </c>
      <c r="J52" s="19">
        <v>0</v>
      </c>
      <c r="K52" s="19">
        <v>8</v>
      </c>
      <c r="L52" s="19">
        <v>8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45</v>
      </c>
      <c r="R52" s="19">
        <f t="shared" si="9"/>
        <v>45</v>
      </c>
      <c r="S52" s="19">
        <f t="shared" si="9"/>
        <v>0</v>
      </c>
      <c r="T52" s="23">
        <f t="shared" si="10"/>
        <v>100</v>
      </c>
      <c r="U52" s="21">
        <v>5</v>
      </c>
    </row>
    <row r="53" spans="1:21" ht="15">
      <c r="A53" s="7" t="s">
        <v>8</v>
      </c>
      <c r="B53" s="19">
        <v>64</v>
      </c>
      <c r="C53" s="19">
        <v>56</v>
      </c>
      <c r="D53" s="19">
        <v>8</v>
      </c>
      <c r="E53" s="19">
        <v>58</v>
      </c>
      <c r="F53" s="19">
        <v>43</v>
      </c>
      <c r="G53" s="19">
        <v>15</v>
      </c>
      <c r="H53" s="19">
        <v>13</v>
      </c>
      <c r="I53" s="19">
        <v>9</v>
      </c>
      <c r="J53" s="19">
        <v>4</v>
      </c>
      <c r="K53" s="19">
        <v>46</v>
      </c>
      <c r="L53" s="19">
        <v>39</v>
      </c>
      <c r="M53" s="19">
        <v>7</v>
      </c>
      <c r="N53" s="19">
        <v>0</v>
      </c>
      <c r="O53" s="19">
        <v>0</v>
      </c>
      <c r="P53" s="19">
        <v>0</v>
      </c>
      <c r="Q53" s="19">
        <f t="shared" si="9"/>
        <v>181</v>
      </c>
      <c r="R53" s="19">
        <f t="shared" si="9"/>
        <v>147</v>
      </c>
      <c r="S53" s="19">
        <f t="shared" si="9"/>
        <v>34</v>
      </c>
      <c r="T53" s="22">
        <f t="shared" si="10"/>
        <v>81.21546961325967</v>
      </c>
      <c r="U53" s="21">
        <v>2.243</v>
      </c>
    </row>
    <row r="54" spans="1:21" ht="15">
      <c r="A54" s="7" t="s">
        <v>9</v>
      </c>
      <c r="B54" s="19">
        <v>2</v>
      </c>
      <c r="C54" s="19">
        <v>2</v>
      </c>
      <c r="D54" s="19">
        <v>0</v>
      </c>
      <c r="E54" s="19">
        <v>4</v>
      </c>
      <c r="F54" s="19">
        <v>4</v>
      </c>
      <c r="G54" s="19">
        <v>0</v>
      </c>
      <c r="H54" s="19">
        <v>1</v>
      </c>
      <c r="I54" s="19">
        <v>1</v>
      </c>
      <c r="J54" s="19">
        <v>0</v>
      </c>
      <c r="K54" s="19">
        <v>1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8</v>
      </c>
      <c r="R54" s="19">
        <f t="shared" si="9"/>
        <v>8</v>
      </c>
      <c r="S54" s="19">
        <f t="shared" si="9"/>
        <v>0</v>
      </c>
      <c r="T54" s="20">
        <f t="shared" si="10"/>
        <v>100</v>
      </c>
      <c r="U54" s="21">
        <v>5</v>
      </c>
    </row>
    <row r="55" spans="1:21" ht="15">
      <c r="A55" s="7" t="s">
        <v>10</v>
      </c>
      <c r="B55" s="19">
        <v>0</v>
      </c>
      <c r="C55" s="19">
        <v>0</v>
      </c>
      <c r="D55" s="19">
        <v>0</v>
      </c>
      <c r="E55" s="19">
        <v>75</v>
      </c>
      <c r="F55" s="19">
        <v>75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75</v>
      </c>
      <c r="R55" s="19">
        <f t="shared" si="9"/>
        <v>75</v>
      </c>
      <c r="S55" s="19">
        <f t="shared" si="9"/>
        <v>0</v>
      </c>
      <c r="T55" s="20">
        <f t="shared" si="10"/>
        <v>100</v>
      </c>
      <c r="U55" s="21">
        <v>5</v>
      </c>
    </row>
    <row r="56" spans="1:21" ht="15">
      <c r="A56" s="7" t="s">
        <v>12</v>
      </c>
      <c r="B56" s="19">
        <v>0</v>
      </c>
      <c r="C56" s="19">
        <v>0</v>
      </c>
      <c r="D56" s="19">
        <v>0</v>
      </c>
      <c r="E56" s="19">
        <v>9</v>
      </c>
      <c r="F56" s="19">
        <v>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9</v>
      </c>
      <c r="R56" s="19">
        <f t="shared" si="9"/>
        <v>9</v>
      </c>
      <c r="S56" s="19">
        <f t="shared" si="9"/>
        <v>0</v>
      </c>
      <c r="T56" s="20">
        <f t="shared" si="10"/>
        <v>100</v>
      </c>
      <c r="U56" s="21">
        <v>5</v>
      </c>
    </row>
    <row r="57" spans="1:21" ht="15">
      <c r="A57" s="7" t="s">
        <v>13</v>
      </c>
      <c r="B57" s="19">
        <v>1</v>
      </c>
      <c r="C57" s="19">
        <v>1</v>
      </c>
      <c r="D57" s="19">
        <v>0</v>
      </c>
      <c r="E57" s="19">
        <v>8</v>
      </c>
      <c r="F57" s="19">
        <v>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9</v>
      </c>
      <c r="R57" s="19">
        <f t="shared" si="9"/>
        <v>9</v>
      </c>
      <c r="S57" s="19">
        <f t="shared" si="9"/>
        <v>0</v>
      </c>
      <c r="T57" s="23">
        <f t="shared" si="10"/>
        <v>100</v>
      </c>
      <c r="U57" s="21">
        <v>5</v>
      </c>
    </row>
    <row r="58" spans="1:21" ht="15">
      <c r="A58" s="7" t="s">
        <v>14</v>
      </c>
      <c r="B58" s="19">
        <v>23</v>
      </c>
      <c r="C58" s="19">
        <v>23</v>
      </c>
      <c r="D58" s="19">
        <v>0</v>
      </c>
      <c r="E58" s="19">
        <v>35</v>
      </c>
      <c r="F58" s="19">
        <v>35</v>
      </c>
      <c r="G58" s="19">
        <v>0</v>
      </c>
      <c r="H58" s="19">
        <v>5</v>
      </c>
      <c r="I58" s="19">
        <v>5</v>
      </c>
      <c r="J58" s="19">
        <v>0</v>
      </c>
      <c r="K58" s="19">
        <v>47</v>
      </c>
      <c r="L58" s="19">
        <v>47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110</v>
      </c>
      <c r="R58" s="19">
        <f t="shared" si="9"/>
        <v>110</v>
      </c>
      <c r="S58" s="19">
        <f t="shared" si="9"/>
        <v>0</v>
      </c>
      <c r="T58" s="20">
        <f t="shared" si="10"/>
        <v>100</v>
      </c>
      <c r="U58" s="21">
        <v>5</v>
      </c>
    </row>
    <row r="59" spans="1:21" ht="15">
      <c r="A59" s="7" t="s">
        <v>15</v>
      </c>
      <c r="B59" s="19">
        <v>0</v>
      </c>
      <c r="C59" s="19">
        <v>0</v>
      </c>
      <c r="D59" s="19">
        <v>0</v>
      </c>
      <c r="E59" s="19">
        <v>4</v>
      </c>
      <c r="F59" s="19">
        <v>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4</v>
      </c>
      <c r="R59" s="19">
        <f t="shared" si="9"/>
        <v>4</v>
      </c>
      <c r="S59" s="19">
        <f t="shared" si="9"/>
        <v>0</v>
      </c>
      <c r="T59" s="20">
        <f t="shared" si="10"/>
        <v>100</v>
      </c>
      <c r="U59" s="21">
        <v>5</v>
      </c>
    </row>
    <row r="60" spans="1:21" ht="15">
      <c r="A60" s="7" t="s">
        <v>16</v>
      </c>
      <c r="B60" s="19">
        <v>22</v>
      </c>
      <c r="C60" s="19">
        <v>22</v>
      </c>
      <c r="D60" s="19">
        <v>0</v>
      </c>
      <c r="E60" s="19">
        <v>40</v>
      </c>
      <c r="F60" s="19">
        <v>40</v>
      </c>
      <c r="G60" s="19">
        <v>0</v>
      </c>
      <c r="H60" s="19">
        <v>10</v>
      </c>
      <c r="I60" s="19">
        <v>10</v>
      </c>
      <c r="J60" s="19">
        <v>0</v>
      </c>
      <c r="K60" s="19">
        <v>13</v>
      </c>
      <c r="L60" s="19">
        <v>13</v>
      </c>
      <c r="M60" s="19">
        <v>0</v>
      </c>
      <c r="N60" s="19">
        <v>1</v>
      </c>
      <c r="O60" s="19">
        <v>1</v>
      </c>
      <c r="P60" s="19">
        <v>0</v>
      </c>
      <c r="Q60" s="19">
        <f t="shared" si="9"/>
        <v>86</v>
      </c>
      <c r="R60" s="19">
        <f t="shared" si="9"/>
        <v>86</v>
      </c>
      <c r="S60" s="19">
        <f t="shared" si="9"/>
        <v>0</v>
      </c>
      <c r="T60" s="23">
        <f t="shared" si="10"/>
        <v>100</v>
      </c>
      <c r="U60" s="21">
        <v>5</v>
      </c>
    </row>
    <row r="61" spans="1:21" ht="15">
      <c r="A61" s="7" t="s">
        <v>17</v>
      </c>
      <c r="B61" s="19">
        <v>0</v>
      </c>
      <c r="C61" s="19">
        <v>0</v>
      </c>
      <c r="D61" s="19">
        <v>0</v>
      </c>
      <c r="E61" s="19">
        <v>13</v>
      </c>
      <c r="F61" s="19">
        <v>13</v>
      </c>
      <c r="G61" s="19">
        <v>0</v>
      </c>
      <c r="H61" s="19">
        <v>5</v>
      </c>
      <c r="I61" s="19">
        <v>3</v>
      </c>
      <c r="J61" s="19">
        <v>2</v>
      </c>
      <c r="K61" s="19">
        <v>4</v>
      </c>
      <c r="L61" s="19">
        <v>3</v>
      </c>
      <c r="M61" s="19">
        <v>1</v>
      </c>
      <c r="N61" s="19">
        <v>0</v>
      </c>
      <c r="O61" s="19">
        <v>0</v>
      </c>
      <c r="P61" s="19">
        <v>0</v>
      </c>
      <c r="Q61" s="19">
        <f t="shared" si="9"/>
        <v>22</v>
      </c>
      <c r="R61" s="19">
        <f t="shared" si="9"/>
        <v>19</v>
      </c>
      <c r="S61" s="19">
        <f t="shared" si="9"/>
        <v>3</v>
      </c>
      <c r="T61" s="22">
        <f>R61/Q61*100</f>
        <v>86.36363636363636</v>
      </c>
      <c r="U61" s="21">
        <v>3.272</v>
      </c>
    </row>
    <row r="62" spans="1:21" ht="15">
      <c r="A62" s="7" t="s">
        <v>18</v>
      </c>
      <c r="B62" s="19">
        <v>1</v>
      </c>
      <c r="C62" s="19">
        <v>1</v>
      </c>
      <c r="D62" s="19">
        <v>0</v>
      </c>
      <c r="E62" s="19">
        <v>3</v>
      </c>
      <c r="F62" s="19">
        <v>2</v>
      </c>
      <c r="G62" s="19">
        <v>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4</v>
      </c>
      <c r="R62" s="19">
        <f t="shared" si="9"/>
        <v>3</v>
      </c>
      <c r="S62" s="19">
        <f t="shared" si="9"/>
        <v>1</v>
      </c>
      <c r="T62" s="23">
        <f aca="true" t="shared" si="11" ref="T62:T77">R62/Q62*100</f>
        <v>75</v>
      </c>
      <c r="U62" s="21">
        <v>1</v>
      </c>
    </row>
    <row r="63" spans="1:21" ht="15">
      <c r="A63" s="7" t="s">
        <v>19</v>
      </c>
      <c r="B63" s="19">
        <v>2</v>
      </c>
      <c r="C63" s="19">
        <v>2</v>
      </c>
      <c r="D63" s="19">
        <v>0</v>
      </c>
      <c r="E63" s="19">
        <v>57</v>
      </c>
      <c r="F63" s="19">
        <v>56</v>
      </c>
      <c r="G63" s="19">
        <v>1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59</v>
      </c>
      <c r="R63" s="19">
        <f t="shared" si="9"/>
        <v>58</v>
      </c>
      <c r="S63" s="19">
        <f t="shared" si="9"/>
        <v>1</v>
      </c>
      <c r="T63" s="22">
        <f t="shared" si="11"/>
        <v>98.30508474576271</v>
      </c>
      <c r="U63" s="21">
        <v>5</v>
      </c>
    </row>
    <row r="64" spans="1:21" ht="15">
      <c r="A64" s="7" t="s">
        <v>20</v>
      </c>
      <c r="B64" s="19">
        <v>0</v>
      </c>
      <c r="C64" s="19">
        <v>0</v>
      </c>
      <c r="D64" s="19">
        <v>0</v>
      </c>
      <c r="E64" s="19">
        <v>13</v>
      </c>
      <c r="F64" s="19">
        <v>13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13</v>
      </c>
      <c r="R64" s="19">
        <f t="shared" si="9"/>
        <v>13</v>
      </c>
      <c r="S64" s="19">
        <f t="shared" si="9"/>
        <v>0</v>
      </c>
      <c r="T64" s="20">
        <f t="shared" si="11"/>
        <v>100</v>
      </c>
      <c r="U64" s="21">
        <v>5</v>
      </c>
    </row>
    <row r="65" spans="1:21" ht="15">
      <c r="A65" s="7" t="s">
        <v>21</v>
      </c>
      <c r="B65" s="19">
        <v>1</v>
      </c>
      <c r="C65" s="19">
        <v>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</v>
      </c>
      <c r="L65" s="19">
        <v>1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2</v>
      </c>
      <c r="R65" s="19">
        <f t="shared" si="9"/>
        <v>2</v>
      </c>
      <c r="S65" s="19">
        <f t="shared" si="9"/>
        <v>0</v>
      </c>
      <c r="T65" s="23">
        <f t="shared" si="11"/>
        <v>100</v>
      </c>
      <c r="U65" s="21">
        <v>5</v>
      </c>
    </row>
    <row r="66" spans="1:21" ht="15">
      <c r="A66" s="7" t="s">
        <v>22</v>
      </c>
      <c r="B66" s="19">
        <v>13</v>
      </c>
      <c r="C66" s="19">
        <v>13</v>
      </c>
      <c r="D66" s="19">
        <v>1</v>
      </c>
      <c r="E66" s="19">
        <v>23</v>
      </c>
      <c r="F66" s="19">
        <v>22</v>
      </c>
      <c r="G66" s="19">
        <v>1</v>
      </c>
      <c r="H66" s="19">
        <v>0</v>
      </c>
      <c r="I66" s="19">
        <v>0</v>
      </c>
      <c r="J66" s="19">
        <v>0</v>
      </c>
      <c r="K66" s="19">
        <v>2</v>
      </c>
      <c r="L66" s="19">
        <v>1</v>
      </c>
      <c r="M66" s="19">
        <v>1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38</v>
      </c>
      <c r="R66" s="19">
        <f t="shared" si="12"/>
        <v>36</v>
      </c>
      <c r="S66" s="19">
        <f t="shared" si="12"/>
        <v>3</v>
      </c>
      <c r="T66" s="22">
        <f t="shared" si="11"/>
        <v>94.73684210526315</v>
      </c>
      <c r="U66" s="21">
        <v>4.947</v>
      </c>
    </row>
    <row r="67" spans="1:21" ht="15">
      <c r="A67" s="7" t="s">
        <v>23</v>
      </c>
      <c r="B67" s="19">
        <v>1</v>
      </c>
      <c r="C67" s="19">
        <v>1</v>
      </c>
      <c r="D67" s="19">
        <v>0</v>
      </c>
      <c r="E67" s="19">
        <v>1</v>
      </c>
      <c r="F67" s="19">
        <v>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2</v>
      </c>
      <c r="R67" s="19">
        <f t="shared" si="12"/>
        <v>2</v>
      </c>
      <c r="S67" s="19">
        <f t="shared" si="12"/>
        <v>0</v>
      </c>
      <c r="T67" s="23">
        <f t="shared" si="11"/>
        <v>100</v>
      </c>
      <c r="U67" s="21">
        <v>5</v>
      </c>
    </row>
    <row r="68" spans="1:21" ht="15">
      <c r="A68" s="7" t="s">
        <v>24</v>
      </c>
      <c r="B68" s="19">
        <v>15</v>
      </c>
      <c r="C68" s="19">
        <v>14</v>
      </c>
      <c r="D68" s="19">
        <v>1</v>
      </c>
      <c r="E68" s="19">
        <v>64</v>
      </c>
      <c r="F68" s="19">
        <v>60</v>
      </c>
      <c r="G68" s="19">
        <v>4</v>
      </c>
      <c r="H68" s="19">
        <v>4</v>
      </c>
      <c r="I68" s="19">
        <v>4</v>
      </c>
      <c r="J68" s="19">
        <v>0</v>
      </c>
      <c r="K68" s="19">
        <v>1</v>
      </c>
      <c r="L68" s="19">
        <v>1</v>
      </c>
      <c r="M68" s="19">
        <v>0</v>
      </c>
      <c r="N68" s="19">
        <v>1</v>
      </c>
      <c r="O68" s="19">
        <v>1</v>
      </c>
      <c r="P68" s="19">
        <v>0</v>
      </c>
      <c r="Q68" s="19">
        <f t="shared" si="12"/>
        <v>85</v>
      </c>
      <c r="R68" s="19">
        <f t="shared" si="12"/>
        <v>80</v>
      </c>
      <c r="S68" s="19">
        <f t="shared" si="12"/>
        <v>5</v>
      </c>
      <c r="T68" s="22">
        <f t="shared" si="11"/>
        <v>94.11764705882352</v>
      </c>
      <c r="U68" s="21">
        <v>4.823</v>
      </c>
    </row>
    <row r="69" spans="1:21" ht="15">
      <c r="A69" s="7" t="s">
        <v>25</v>
      </c>
      <c r="B69" s="19">
        <v>5</v>
      </c>
      <c r="C69" s="19">
        <v>5</v>
      </c>
      <c r="D69" s="19">
        <v>0</v>
      </c>
      <c r="E69" s="19">
        <v>44</v>
      </c>
      <c r="F69" s="19">
        <v>44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1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50</v>
      </c>
      <c r="R69" s="19">
        <f t="shared" si="12"/>
        <v>50</v>
      </c>
      <c r="S69" s="19">
        <f t="shared" si="12"/>
        <v>0</v>
      </c>
      <c r="T69" s="23">
        <f t="shared" si="11"/>
        <v>100</v>
      </c>
      <c r="U69" s="21">
        <v>5</v>
      </c>
    </row>
    <row r="70" spans="1:21" ht="15">
      <c r="A70" s="7" t="s">
        <v>26</v>
      </c>
      <c r="B70" s="19">
        <v>37</v>
      </c>
      <c r="C70" s="19">
        <v>37</v>
      </c>
      <c r="D70" s="19">
        <v>0</v>
      </c>
      <c r="E70" s="19">
        <v>132</v>
      </c>
      <c r="F70" s="19">
        <v>132</v>
      </c>
      <c r="G70" s="19">
        <v>0</v>
      </c>
      <c r="H70" s="19">
        <v>2</v>
      </c>
      <c r="I70" s="19">
        <v>2</v>
      </c>
      <c r="J70" s="19">
        <v>0</v>
      </c>
      <c r="K70" s="19">
        <v>6</v>
      </c>
      <c r="L70" s="19">
        <v>6</v>
      </c>
      <c r="M70" s="19">
        <v>0</v>
      </c>
      <c r="N70" s="19">
        <v>0</v>
      </c>
      <c r="O70" s="19">
        <v>0</v>
      </c>
      <c r="P70" s="19">
        <v>0</v>
      </c>
      <c r="Q70" s="19">
        <f t="shared" si="12"/>
        <v>177</v>
      </c>
      <c r="R70" s="19">
        <f t="shared" si="12"/>
        <v>177</v>
      </c>
      <c r="S70" s="19">
        <f t="shared" si="12"/>
        <v>0</v>
      </c>
      <c r="T70" s="23">
        <f t="shared" si="11"/>
        <v>100</v>
      </c>
      <c r="U70" s="21">
        <v>5</v>
      </c>
    </row>
    <row r="71" spans="1:21" ht="15">
      <c r="A71" s="7" t="s">
        <v>27</v>
      </c>
      <c r="B71" s="19">
        <v>2</v>
      </c>
      <c r="C71" s="19">
        <v>2</v>
      </c>
      <c r="D71" s="19">
        <v>0</v>
      </c>
      <c r="E71" s="19">
        <v>2</v>
      </c>
      <c r="F71" s="19">
        <v>2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5</v>
      </c>
      <c r="R71" s="19">
        <f t="shared" si="12"/>
        <v>5</v>
      </c>
      <c r="S71" s="19">
        <f t="shared" si="12"/>
        <v>0</v>
      </c>
      <c r="T71" s="23">
        <f t="shared" si="11"/>
        <v>100</v>
      </c>
      <c r="U71" s="21">
        <v>5</v>
      </c>
    </row>
    <row r="72" spans="1:21" ht="15">
      <c r="A72" s="7" t="s">
        <v>28</v>
      </c>
      <c r="B72" s="19">
        <v>0</v>
      </c>
      <c r="C72" s="19">
        <v>0</v>
      </c>
      <c r="D72" s="19">
        <v>0</v>
      </c>
      <c r="E72" s="19">
        <v>1</v>
      </c>
      <c r="F72" s="19">
        <v>1</v>
      </c>
      <c r="G72" s="19">
        <v>0</v>
      </c>
      <c r="H72" s="19">
        <v>2</v>
      </c>
      <c r="I72" s="19">
        <v>2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3</v>
      </c>
      <c r="R72" s="19">
        <f t="shared" si="12"/>
        <v>3</v>
      </c>
      <c r="S72" s="19">
        <f t="shared" si="12"/>
        <v>0</v>
      </c>
      <c r="T72" s="23">
        <f t="shared" si="11"/>
        <v>100</v>
      </c>
      <c r="U72" s="18">
        <v>5</v>
      </c>
    </row>
    <row r="73" spans="1:21" ht="15">
      <c r="A73" s="7" t="s">
        <v>29</v>
      </c>
      <c r="B73" s="19">
        <v>0</v>
      </c>
      <c r="C73" s="19">
        <v>0</v>
      </c>
      <c r="D73" s="19">
        <v>0</v>
      </c>
      <c r="E73" s="19">
        <v>11</v>
      </c>
      <c r="F73" s="19">
        <v>11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11</v>
      </c>
      <c r="R73" s="19">
        <f t="shared" si="12"/>
        <v>11</v>
      </c>
      <c r="S73" s="19">
        <f t="shared" si="12"/>
        <v>0</v>
      </c>
      <c r="T73" s="23">
        <f t="shared" si="11"/>
        <v>100</v>
      </c>
      <c r="U73" s="21">
        <v>5</v>
      </c>
    </row>
    <row r="74" spans="1:21" ht="15">
      <c r="A74" s="7" t="s">
        <v>30</v>
      </c>
      <c r="B74" s="19">
        <v>2</v>
      </c>
      <c r="C74" s="19">
        <v>2</v>
      </c>
      <c r="D74" s="19">
        <v>0</v>
      </c>
      <c r="E74" s="19">
        <v>6</v>
      </c>
      <c r="F74" s="19">
        <v>6</v>
      </c>
      <c r="G74" s="19">
        <v>0</v>
      </c>
      <c r="H74" s="19">
        <v>0</v>
      </c>
      <c r="I74" s="19">
        <v>0</v>
      </c>
      <c r="J74" s="19">
        <v>0</v>
      </c>
      <c r="K74" s="19">
        <v>1</v>
      </c>
      <c r="L74" s="19">
        <v>1</v>
      </c>
      <c r="M74" s="19">
        <v>0</v>
      </c>
      <c r="N74" s="19">
        <v>1</v>
      </c>
      <c r="O74" s="19">
        <v>1</v>
      </c>
      <c r="P74" s="19">
        <v>0</v>
      </c>
      <c r="Q74" s="19">
        <f t="shared" si="12"/>
        <v>10</v>
      </c>
      <c r="R74" s="19">
        <f t="shared" si="12"/>
        <v>10</v>
      </c>
      <c r="S74" s="19">
        <f t="shared" si="12"/>
        <v>0</v>
      </c>
      <c r="T74" s="20">
        <f t="shared" si="11"/>
        <v>100</v>
      </c>
      <c r="U74" s="21">
        <v>5</v>
      </c>
    </row>
    <row r="75" spans="1:21" ht="15">
      <c r="A75" s="7" t="s">
        <v>31</v>
      </c>
      <c r="B75" s="19">
        <v>0</v>
      </c>
      <c r="C75" s="19">
        <v>0</v>
      </c>
      <c r="D75" s="19">
        <v>0</v>
      </c>
      <c r="E75" s="19">
        <v>16</v>
      </c>
      <c r="F75" s="19">
        <v>16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16</v>
      </c>
      <c r="R75" s="19">
        <f t="shared" si="12"/>
        <v>16</v>
      </c>
      <c r="S75" s="19">
        <f t="shared" si="12"/>
        <v>0</v>
      </c>
      <c r="T75" s="20">
        <f t="shared" si="11"/>
        <v>100</v>
      </c>
      <c r="U75" s="21">
        <v>5</v>
      </c>
    </row>
    <row r="76" spans="1:21" ht="15">
      <c r="A76" s="7" t="s">
        <v>11</v>
      </c>
      <c r="B76" s="19">
        <v>2</v>
      </c>
      <c r="C76" s="19">
        <v>2</v>
      </c>
      <c r="D76" s="19">
        <v>0</v>
      </c>
      <c r="E76" s="19">
        <v>10</v>
      </c>
      <c r="F76" s="19">
        <v>10</v>
      </c>
      <c r="G76" s="19">
        <v>0</v>
      </c>
      <c r="H76" s="19">
        <v>1</v>
      </c>
      <c r="I76" s="19">
        <v>1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13</v>
      </c>
      <c r="R76" s="19">
        <f t="shared" si="12"/>
        <v>13</v>
      </c>
      <c r="S76" s="19">
        <f t="shared" si="12"/>
        <v>0</v>
      </c>
      <c r="T76" s="20">
        <f t="shared" si="11"/>
        <v>100</v>
      </c>
      <c r="U76" s="21">
        <v>5</v>
      </c>
    </row>
    <row r="77" spans="1:21" ht="15">
      <c r="A77" s="8" t="s">
        <v>1</v>
      </c>
      <c r="B77" s="10">
        <f>SUM(B49:B76)</f>
        <v>488</v>
      </c>
      <c r="C77" s="10">
        <f aca="true" t="shared" si="13" ref="C77:P77">SUM(C49:C76)</f>
        <v>476</v>
      </c>
      <c r="D77" s="10">
        <f t="shared" si="13"/>
        <v>13</v>
      </c>
      <c r="E77" s="10">
        <f t="shared" si="13"/>
        <v>988</v>
      </c>
      <c r="F77" s="10">
        <f t="shared" si="13"/>
        <v>931</v>
      </c>
      <c r="G77" s="10">
        <f t="shared" si="13"/>
        <v>57</v>
      </c>
      <c r="H77" s="10">
        <f t="shared" si="13"/>
        <v>67</v>
      </c>
      <c r="I77" s="10">
        <f t="shared" si="13"/>
        <v>58</v>
      </c>
      <c r="J77" s="10">
        <f t="shared" si="13"/>
        <v>9</v>
      </c>
      <c r="K77" s="10">
        <f t="shared" si="13"/>
        <v>190</v>
      </c>
      <c r="L77" s="10">
        <f t="shared" si="13"/>
        <v>181</v>
      </c>
      <c r="M77" s="10">
        <f t="shared" si="13"/>
        <v>9</v>
      </c>
      <c r="N77" s="10">
        <f t="shared" si="13"/>
        <v>4</v>
      </c>
      <c r="O77" s="10">
        <f t="shared" si="13"/>
        <v>4</v>
      </c>
      <c r="P77" s="10">
        <f t="shared" si="13"/>
        <v>0</v>
      </c>
      <c r="Q77" s="10">
        <f>SUM(Q49:Q75)</f>
        <v>1724</v>
      </c>
      <c r="R77" s="10">
        <f>SUM(R49:R75)</f>
        <v>1637</v>
      </c>
      <c r="S77" s="12">
        <f>SUM(S49:S75)</f>
        <v>88</v>
      </c>
      <c r="T77" s="22">
        <f t="shared" si="11"/>
        <v>94.95359628770301</v>
      </c>
      <c r="U77" s="119">
        <v>4.99</v>
      </c>
    </row>
    <row r="78" spans="1:21" ht="15">
      <c r="A78" s="5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ht="21">
      <c r="A79" s="72" t="s">
        <v>44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21">
      <c r="A80" s="74" t="s">
        <v>52</v>
      </c>
      <c r="B80" s="75"/>
      <c r="C80" s="75"/>
      <c r="D80" s="75"/>
      <c r="E80" s="75"/>
      <c r="F80" s="75"/>
      <c r="G80" s="76" t="s">
        <v>75</v>
      </c>
      <c r="H80" s="76"/>
      <c r="I80" s="76"/>
      <c r="J80" s="76"/>
      <c r="K80" s="76"/>
      <c r="L80" s="76"/>
      <c r="M80" s="76"/>
      <c r="N80" s="76"/>
      <c r="O80" s="76"/>
      <c r="P80" s="76"/>
      <c r="Q80" s="77" t="s">
        <v>46</v>
      </c>
      <c r="R80" s="77"/>
      <c r="S80" s="77"/>
      <c r="T80" s="77"/>
      <c r="U80" s="77"/>
    </row>
    <row r="81" spans="1:21" ht="21">
      <c r="A81" s="78"/>
      <c r="B81" s="79"/>
      <c r="C81" s="79"/>
      <c r="D81" s="79"/>
      <c r="E81" s="79"/>
      <c r="F81" s="79"/>
      <c r="G81" s="79"/>
      <c r="H81" s="80" t="s">
        <v>41</v>
      </c>
      <c r="I81" s="80"/>
      <c r="J81" s="80"/>
      <c r="K81" s="80"/>
      <c r="L81" s="80"/>
      <c r="M81" s="80"/>
      <c r="N81" s="80"/>
      <c r="O81" s="80"/>
      <c r="P81" s="40"/>
      <c r="Q81" s="77"/>
      <c r="R81" s="77"/>
      <c r="S81" s="77"/>
      <c r="T81" s="77"/>
      <c r="U81" s="77"/>
    </row>
    <row r="82" spans="1:21" ht="18.75">
      <c r="A82" s="65" t="s">
        <v>70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66"/>
      <c r="P82" s="66"/>
      <c r="Q82" s="66"/>
      <c r="R82" s="66"/>
      <c r="S82" s="66"/>
      <c r="T82" s="66"/>
      <c r="U82" s="66"/>
    </row>
    <row r="83" spans="1:21" ht="18.75">
      <c r="A83" s="67" t="s">
        <v>71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8.75">
      <c r="A84" s="69" t="s">
        <v>72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18.75">
      <c r="A85" s="69" t="s">
        <v>73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18.75">
      <c r="A86" s="69" t="s">
        <v>74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91" ht="11.25" customHeight="1"/>
    <row r="92" spans="1:21" ht="15">
      <c r="A92" s="91" t="s">
        <v>77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">
      <c r="A93" s="81" t="s">
        <v>56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ht="18.75" customHeight="1">
      <c r="A94" s="88" t="s">
        <v>0</v>
      </c>
      <c r="B94" s="98" t="s">
        <v>78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00" t="s">
        <v>41</v>
      </c>
      <c r="R94" s="101"/>
      <c r="S94" s="102"/>
      <c r="T94" s="100" t="s">
        <v>43</v>
      </c>
      <c r="U94" s="102"/>
    </row>
    <row r="95" spans="1:21" ht="46.5" customHeight="1">
      <c r="A95" s="88"/>
      <c r="B95" s="106" t="s">
        <v>79</v>
      </c>
      <c r="C95" s="89"/>
      <c r="D95" s="89"/>
      <c r="E95" s="89"/>
      <c r="F95" s="89"/>
      <c r="G95" s="88" t="s">
        <v>80</v>
      </c>
      <c r="H95" s="89"/>
      <c r="I95" s="89"/>
      <c r="J95" s="89"/>
      <c r="K95" s="89"/>
      <c r="L95" s="88" t="s">
        <v>81</v>
      </c>
      <c r="M95" s="89"/>
      <c r="N95" s="89"/>
      <c r="O95" s="89"/>
      <c r="P95" s="89"/>
      <c r="Q95" s="103"/>
      <c r="R95" s="104"/>
      <c r="S95" s="105"/>
      <c r="T95" s="103"/>
      <c r="U95" s="105"/>
    </row>
    <row r="96" spans="1:21" ht="30">
      <c r="A96" s="93"/>
      <c r="B96" s="88" t="s">
        <v>1</v>
      </c>
      <c r="C96" s="89"/>
      <c r="D96" s="88" t="s">
        <v>2</v>
      </c>
      <c r="E96" s="89"/>
      <c r="F96" s="50" t="s">
        <v>3</v>
      </c>
      <c r="G96" s="88" t="s">
        <v>1</v>
      </c>
      <c r="H96" s="89"/>
      <c r="I96" s="88" t="s">
        <v>2</v>
      </c>
      <c r="J96" s="89"/>
      <c r="K96" s="50" t="s">
        <v>3</v>
      </c>
      <c r="L96" s="88" t="s">
        <v>1</v>
      </c>
      <c r="M96" s="89"/>
      <c r="N96" s="88" t="s">
        <v>2</v>
      </c>
      <c r="O96" s="89"/>
      <c r="P96" s="50" t="s">
        <v>3</v>
      </c>
      <c r="Q96" s="15" t="s">
        <v>1</v>
      </c>
      <c r="R96" s="15" t="s">
        <v>2</v>
      </c>
      <c r="S96" s="16" t="s">
        <v>3</v>
      </c>
      <c r="T96" s="15" t="s">
        <v>32</v>
      </c>
      <c r="U96" s="15" t="s">
        <v>33</v>
      </c>
    </row>
    <row r="97" spans="1:21" ht="15">
      <c r="A97" s="50" t="s">
        <v>4</v>
      </c>
      <c r="B97" s="107">
        <v>0</v>
      </c>
      <c r="C97" s="89"/>
      <c r="D97" s="107">
        <v>0</v>
      </c>
      <c r="E97" s="89"/>
      <c r="F97" s="17">
        <v>0</v>
      </c>
      <c r="G97" s="107">
        <v>0</v>
      </c>
      <c r="H97" s="89"/>
      <c r="I97" s="107">
        <v>0</v>
      </c>
      <c r="J97" s="89"/>
      <c r="K97" s="17">
        <v>0</v>
      </c>
      <c r="L97" s="107">
        <v>0</v>
      </c>
      <c r="M97" s="89"/>
      <c r="N97" s="107">
        <v>0</v>
      </c>
      <c r="O97" s="89"/>
      <c r="P97" s="17">
        <v>0</v>
      </c>
      <c r="Q97" s="17">
        <v>0</v>
      </c>
      <c r="R97" s="51">
        <v>0</v>
      </c>
      <c r="S97" s="14">
        <v>0</v>
      </c>
      <c r="T97" s="17" t="s">
        <v>35</v>
      </c>
      <c r="U97" s="18" t="s">
        <v>34</v>
      </c>
    </row>
    <row r="98" spans="1:31" ht="16.5" customHeight="1">
      <c r="A98" s="50" t="s">
        <v>5</v>
      </c>
      <c r="B98" s="107">
        <v>203</v>
      </c>
      <c r="C98" s="89"/>
      <c r="D98" s="107">
        <v>185</v>
      </c>
      <c r="E98" s="89"/>
      <c r="F98" s="17">
        <v>18</v>
      </c>
      <c r="G98" s="107">
        <v>106</v>
      </c>
      <c r="H98" s="89"/>
      <c r="I98" s="107">
        <v>91</v>
      </c>
      <c r="J98" s="89"/>
      <c r="K98" s="17">
        <v>15</v>
      </c>
      <c r="L98" s="107">
        <v>32</v>
      </c>
      <c r="M98" s="89"/>
      <c r="N98" s="107">
        <v>30</v>
      </c>
      <c r="O98" s="89"/>
      <c r="P98" s="17">
        <v>2</v>
      </c>
      <c r="Q98" s="53">
        <f>SUM(B98,G98,L98)</f>
        <v>341</v>
      </c>
      <c r="R98" s="54">
        <f>SUM(D98,I98,N98)</f>
        <v>306</v>
      </c>
      <c r="S98" s="55">
        <f>SUM(F98,K98,P98)</f>
        <v>35</v>
      </c>
      <c r="T98" s="22">
        <f aca="true" t="shared" si="14" ref="T98:T108">R98/Q98*100</f>
        <v>89.73607038123167</v>
      </c>
      <c r="U98" s="21">
        <v>1</v>
      </c>
      <c r="W98" s="56"/>
      <c r="X98" s="56"/>
      <c r="Y98" s="56"/>
      <c r="Z98" s="56"/>
      <c r="AA98" s="56"/>
      <c r="AB98" s="56"/>
      <c r="AC98" s="56"/>
      <c r="AD98" s="56"/>
      <c r="AE98" s="56"/>
    </row>
    <row r="99" spans="1:31" ht="16.5" customHeight="1">
      <c r="A99" s="50" t="s">
        <v>6</v>
      </c>
      <c r="B99" s="107">
        <v>6</v>
      </c>
      <c r="C99" s="89"/>
      <c r="D99" s="107">
        <v>6</v>
      </c>
      <c r="E99" s="89"/>
      <c r="F99" s="17">
        <v>0</v>
      </c>
      <c r="G99" s="107">
        <v>0</v>
      </c>
      <c r="H99" s="89"/>
      <c r="I99" s="107">
        <v>0</v>
      </c>
      <c r="J99" s="89"/>
      <c r="K99" s="17">
        <v>0</v>
      </c>
      <c r="L99" s="107">
        <v>1</v>
      </c>
      <c r="M99" s="89"/>
      <c r="N99" s="107">
        <v>1</v>
      </c>
      <c r="O99" s="89"/>
      <c r="P99" s="17">
        <v>0</v>
      </c>
      <c r="Q99" s="53">
        <f aca="true" t="shared" si="15" ref="Q99:Q124">SUM(B99,G99,L99)</f>
        <v>7</v>
      </c>
      <c r="R99" s="54">
        <f aca="true" t="shared" si="16" ref="R99:R124">SUM(D99,I99,N99)</f>
        <v>7</v>
      </c>
      <c r="S99" s="55">
        <f aca="true" t="shared" si="17" ref="S99:S124">SUM(F99,K99,P99)</f>
        <v>0</v>
      </c>
      <c r="T99" s="20">
        <f t="shared" si="14"/>
        <v>100</v>
      </c>
      <c r="U99" s="21">
        <v>5</v>
      </c>
      <c r="W99" s="56"/>
      <c r="X99" s="56"/>
      <c r="Y99" s="56"/>
      <c r="Z99" s="56"/>
      <c r="AA99" s="56"/>
      <c r="AB99" s="56"/>
      <c r="AC99" s="56"/>
      <c r="AD99" s="56"/>
      <c r="AE99" s="56"/>
    </row>
    <row r="100" spans="1:31" ht="16.5" customHeight="1">
      <c r="A100" s="50" t="s">
        <v>7</v>
      </c>
      <c r="B100" s="107">
        <v>10</v>
      </c>
      <c r="C100" s="89"/>
      <c r="D100" s="107">
        <v>10</v>
      </c>
      <c r="E100" s="89"/>
      <c r="F100" s="17">
        <v>0</v>
      </c>
      <c r="G100" s="107">
        <v>0</v>
      </c>
      <c r="H100" s="89"/>
      <c r="I100" s="107">
        <v>0</v>
      </c>
      <c r="J100" s="89"/>
      <c r="K100" s="17">
        <v>0</v>
      </c>
      <c r="L100" s="107">
        <v>1</v>
      </c>
      <c r="M100" s="89"/>
      <c r="N100" s="107">
        <v>1</v>
      </c>
      <c r="O100" s="89"/>
      <c r="P100" s="17">
        <v>0</v>
      </c>
      <c r="Q100" s="53">
        <f t="shared" si="15"/>
        <v>11</v>
      </c>
      <c r="R100" s="54">
        <f t="shared" si="16"/>
        <v>11</v>
      </c>
      <c r="S100" s="55">
        <f t="shared" si="17"/>
        <v>0</v>
      </c>
      <c r="T100" s="23">
        <f t="shared" si="14"/>
        <v>100</v>
      </c>
      <c r="U100" s="21">
        <v>5</v>
      </c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ht="16.5" customHeight="1">
      <c r="A101" s="50" t="s">
        <v>8</v>
      </c>
      <c r="B101" s="107">
        <v>55</v>
      </c>
      <c r="C101" s="89"/>
      <c r="D101" s="107">
        <v>41</v>
      </c>
      <c r="E101" s="89"/>
      <c r="F101" s="17">
        <v>14</v>
      </c>
      <c r="G101" s="107">
        <v>3</v>
      </c>
      <c r="H101" s="89"/>
      <c r="I101" s="107">
        <v>3</v>
      </c>
      <c r="J101" s="89"/>
      <c r="K101" s="17">
        <v>0</v>
      </c>
      <c r="L101" s="107">
        <v>0</v>
      </c>
      <c r="M101" s="89"/>
      <c r="N101" s="107">
        <v>0</v>
      </c>
      <c r="O101" s="89"/>
      <c r="P101" s="17">
        <v>0</v>
      </c>
      <c r="Q101" s="53">
        <f t="shared" si="15"/>
        <v>58</v>
      </c>
      <c r="R101" s="54">
        <f t="shared" si="16"/>
        <v>44</v>
      </c>
      <c r="S101" s="55">
        <f t="shared" si="17"/>
        <v>14</v>
      </c>
      <c r="T101" s="22">
        <f t="shared" si="14"/>
        <v>75.86206896551724</v>
      </c>
      <c r="U101" s="21">
        <v>1</v>
      </c>
      <c r="W101" s="56"/>
      <c r="X101" s="56"/>
      <c r="Y101" s="56"/>
      <c r="Z101" s="56"/>
      <c r="AA101" s="56"/>
      <c r="AB101" s="56"/>
      <c r="AC101" s="56"/>
      <c r="AD101" s="56"/>
      <c r="AE101" s="56"/>
    </row>
    <row r="102" spans="1:31" ht="16.5" customHeight="1">
      <c r="A102" s="50" t="s">
        <v>9</v>
      </c>
      <c r="B102" s="107">
        <v>4</v>
      </c>
      <c r="C102" s="89"/>
      <c r="D102" s="107">
        <v>4</v>
      </c>
      <c r="E102" s="89"/>
      <c r="F102" s="17">
        <v>0</v>
      </c>
      <c r="G102" s="107">
        <v>0</v>
      </c>
      <c r="H102" s="89"/>
      <c r="I102" s="107">
        <v>0</v>
      </c>
      <c r="J102" s="89"/>
      <c r="K102" s="17">
        <v>0</v>
      </c>
      <c r="L102" s="107">
        <v>0</v>
      </c>
      <c r="M102" s="89"/>
      <c r="N102" s="107">
        <v>0</v>
      </c>
      <c r="O102" s="89"/>
      <c r="P102" s="17">
        <v>0</v>
      </c>
      <c r="Q102" s="53">
        <f t="shared" si="15"/>
        <v>4</v>
      </c>
      <c r="R102" s="54">
        <f t="shared" si="16"/>
        <v>4</v>
      </c>
      <c r="S102" s="55">
        <f t="shared" si="17"/>
        <v>0</v>
      </c>
      <c r="T102" s="20">
        <f t="shared" si="14"/>
        <v>100</v>
      </c>
      <c r="U102" s="21">
        <v>5</v>
      </c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1:31" ht="16.5" customHeight="1">
      <c r="A103" s="50" t="s">
        <v>10</v>
      </c>
      <c r="B103" s="107">
        <v>75</v>
      </c>
      <c r="C103" s="89"/>
      <c r="D103" s="107">
        <v>75</v>
      </c>
      <c r="E103" s="89"/>
      <c r="F103" s="17">
        <v>0</v>
      </c>
      <c r="G103" s="107">
        <v>0</v>
      </c>
      <c r="H103" s="89"/>
      <c r="I103" s="107">
        <v>0</v>
      </c>
      <c r="J103" s="89"/>
      <c r="K103" s="17">
        <v>0</v>
      </c>
      <c r="L103" s="107">
        <v>0</v>
      </c>
      <c r="M103" s="89"/>
      <c r="N103" s="107">
        <v>0</v>
      </c>
      <c r="O103" s="89"/>
      <c r="P103" s="17">
        <v>0</v>
      </c>
      <c r="Q103" s="53">
        <f t="shared" si="15"/>
        <v>75</v>
      </c>
      <c r="R103" s="54">
        <f t="shared" si="16"/>
        <v>75</v>
      </c>
      <c r="S103" s="55">
        <f t="shared" si="17"/>
        <v>0</v>
      </c>
      <c r="T103" s="20">
        <f t="shared" si="14"/>
        <v>100</v>
      </c>
      <c r="U103" s="21">
        <v>5</v>
      </c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1:31" ht="16.5" customHeight="1">
      <c r="A104" s="50" t="s">
        <v>12</v>
      </c>
      <c r="B104" s="107">
        <v>3</v>
      </c>
      <c r="C104" s="89"/>
      <c r="D104" s="107">
        <v>3</v>
      </c>
      <c r="E104" s="89"/>
      <c r="F104" s="17">
        <v>0</v>
      </c>
      <c r="G104" s="107">
        <v>6</v>
      </c>
      <c r="H104" s="89"/>
      <c r="I104" s="107">
        <v>6</v>
      </c>
      <c r="J104" s="89"/>
      <c r="K104" s="17">
        <v>0</v>
      </c>
      <c r="L104" s="107">
        <v>0</v>
      </c>
      <c r="M104" s="89"/>
      <c r="N104" s="107">
        <v>0</v>
      </c>
      <c r="O104" s="89"/>
      <c r="P104" s="17">
        <v>0</v>
      </c>
      <c r="Q104" s="53">
        <f t="shared" si="15"/>
        <v>9</v>
      </c>
      <c r="R104" s="54">
        <f t="shared" si="16"/>
        <v>9</v>
      </c>
      <c r="S104" s="55">
        <f t="shared" si="17"/>
        <v>0</v>
      </c>
      <c r="T104" s="20">
        <f t="shared" si="14"/>
        <v>100</v>
      </c>
      <c r="U104" s="21">
        <v>5</v>
      </c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ht="16.5" customHeight="1">
      <c r="A105" s="50" t="s">
        <v>13</v>
      </c>
      <c r="B105" s="107">
        <v>1</v>
      </c>
      <c r="C105" s="89"/>
      <c r="D105" s="107">
        <v>1</v>
      </c>
      <c r="E105" s="89"/>
      <c r="F105" s="17">
        <v>0</v>
      </c>
      <c r="G105" s="107">
        <v>2</v>
      </c>
      <c r="H105" s="89"/>
      <c r="I105" s="107">
        <v>2</v>
      </c>
      <c r="J105" s="89"/>
      <c r="K105" s="17">
        <v>0</v>
      </c>
      <c r="L105" s="107">
        <v>5</v>
      </c>
      <c r="M105" s="89"/>
      <c r="N105" s="107">
        <v>5</v>
      </c>
      <c r="O105" s="89"/>
      <c r="P105" s="17">
        <v>0</v>
      </c>
      <c r="Q105" s="53">
        <f t="shared" si="15"/>
        <v>8</v>
      </c>
      <c r="R105" s="54">
        <f t="shared" si="16"/>
        <v>8</v>
      </c>
      <c r="S105" s="55">
        <f t="shared" si="17"/>
        <v>0</v>
      </c>
      <c r="T105" s="23">
        <f t="shared" si="14"/>
        <v>100</v>
      </c>
      <c r="U105" s="21">
        <v>5</v>
      </c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1:31" ht="16.5" customHeight="1">
      <c r="A106" s="50" t="s">
        <v>14</v>
      </c>
      <c r="B106" s="107">
        <v>30</v>
      </c>
      <c r="C106" s="89"/>
      <c r="D106" s="107">
        <v>30</v>
      </c>
      <c r="E106" s="89"/>
      <c r="F106" s="17">
        <v>0</v>
      </c>
      <c r="G106" s="107">
        <v>5</v>
      </c>
      <c r="H106" s="89"/>
      <c r="I106" s="107">
        <v>5</v>
      </c>
      <c r="J106" s="89"/>
      <c r="K106" s="17">
        <v>0</v>
      </c>
      <c r="L106" s="107">
        <v>0</v>
      </c>
      <c r="M106" s="89"/>
      <c r="N106" s="107">
        <v>0</v>
      </c>
      <c r="O106" s="89"/>
      <c r="P106" s="17">
        <v>0</v>
      </c>
      <c r="Q106" s="53">
        <f t="shared" si="15"/>
        <v>35</v>
      </c>
      <c r="R106" s="54">
        <f t="shared" si="16"/>
        <v>35</v>
      </c>
      <c r="S106" s="55">
        <f t="shared" si="17"/>
        <v>0</v>
      </c>
      <c r="T106" s="20">
        <f t="shared" si="14"/>
        <v>100</v>
      </c>
      <c r="U106" s="21">
        <v>5</v>
      </c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31" ht="16.5" customHeight="1">
      <c r="A107" s="50" t="s">
        <v>15</v>
      </c>
      <c r="B107" s="107">
        <v>3</v>
      </c>
      <c r="C107" s="89"/>
      <c r="D107" s="107">
        <v>3</v>
      </c>
      <c r="E107" s="89"/>
      <c r="F107" s="17">
        <v>0</v>
      </c>
      <c r="G107" s="107">
        <v>0</v>
      </c>
      <c r="H107" s="89"/>
      <c r="I107" s="107">
        <v>0</v>
      </c>
      <c r="J107" s="89"/>
      <c r="K107" s="17">
        <v>0</v>
      </c>
      <c r="L107" s="107">
        <v>1</v>
      </c>
      <c r="M107" s="89"/>
      <c r="N107" s="107">
        <v>1</v>
      </c>
      <c r="O107" s="89"/>
      <c r="P107" s="17">
        <v>0</v>
      </c>
      <c r="Q107" s="53">
        <f t="shared" si="15"/>
        <v>4</v>
      </c>
      <c r="R107" s="54">
        <f t="shared" si="16"/>
        <v>4</v>
      </c>
      <c r="S107" s="55">
        <f t="shared" si="17"/>
        <v>0</v>
      </c>
      <c r="T107" s="20">
        <f t="shared" si="14"/>
        <v>100</v>
      </c>
      <c r="U107" s="21">
        <v>5</v>
      </c>
      <c r="W107" s="56"/>
      <c r="X107" s="56"/>
      <c r="Y107" s="56"/>
      <c r="Z107" s="56"/>
      <c r="AA107" s="56"/>
      <c r="AB107" s="56"/>
      <c r="AC107" s="56"/>
      <c r="AD107" s="56"/>
      <c r="AE107" s="56"/>
    </row>
    <row r="108" spans="1:31" ht="16.5" customHeight="1">
      <c r="A108" s="50" t="s">
        <v>16</v>
      </c>
      <c r="B108" s="107">
        <v>16</v>
      </c>
      <c r="C108" s="89"/>
      <c r="D108" s="107">
        <v>16</v>
      </c>
      <c r="E108" s="89"/>
      <c r="F108" s="17">
        <v>0</v>
      </c>
      <c r="G108" s="107">
        <v>18</v>
      </c>
      <c r="H108" s="89"/>
      <c r="I108" s="107">
        <v>18</v>
      </c>
      <c r="J108" s="89"/>
      <c r="K108" s="17">
        <v>0</v>
      </c>
      <c r="L108" s="107">
        <v>6</v>
      </c>
      <c r="M108" s="89"/>
      <c r="N108" s="107">
        <v>6</v>
      </c>
      <c r="O108" s="89"/>
      <c r="P108" s="17">
        <v>0</v>
      </c>
      <c r="Q108" s="53">
        <f t="shared" si="15"/>
        <v>40</v>
      </c>
      <c r="R108" s="54">
        <f t="shared" si="16"/>
        <v>40</v>
      </c>
      <c r="S108" s="55">
        <f t="shared" si="17"/>
        <v>0</v>
      </c>
      <c r="T108" s="23">
        <f t="shared" si="14"/>
        <v>100</v>
      </c>
      <c r="U108" s="21">
        <v>5</v>
      </c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1:31" ht="16.5" customHeight="1">
      <c r="A109" s="50" t="s">
        <v>17</v>
      </c>
      <c r="B109" s="107">
        <v>12</v>
      </c>
      <c r="C109" s="89"/>
      <c r="D109" s="107">
        <v>12</v>
      </c>
      <c r="E109" s="89"/>
      <c r="F109" s="17">
        <v>0</v>
      </c>
      <c r="G109" s="107">
        <v>1</v>
      </c>
      <c r="H109" s="89"/>
      <c r="I109" s="107">
        <v>1</v>
      </c>
      <c r="J109" s="89"/>
      <c r="K109" s="17">
        <v>0</v>
      </c>
      <c r="L109" s="107">
        <v>0</v>
      </c>
      <c r="M109" s="89"/>
      <c r="N109" s="107">
        <v>0</v>
      </c>
      <c r="O109" s="89"/>
      <c r="P109" s="17">
        <v>0</v>
      </c>
      <c r="Q109" s="53">
        <f t="shared" si="15"/>
        <v>13</v>
      </c>
      <c r="R109" s="54">
        <f t="shared" si="16"/>
        <v>13</v>
      </c>
      <c r="S109" s="55">
        <f t="shared" si="17"/>
        <v>0</v>
      </c>
      <c r="T109" s="23">
        <f>R109/Q109*100</f>
        <v>100</v>
      </c>
      <c r="U109" s="21">
        <v>5</v>
      </c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16.5" customHeight="1">
      <c r="A110" s="50" t="s">
        <v>18</v>
      </c>
      <c r="B110" s="107">
        <v>1</v>
      </c>
      <c r="C110" s="89"/>
      <c r="D110" s="107">
        <v>1</v>
      </c>
      <c r="E110" s="89"/>
      <c r="F110" s="17">
        <v>0</v>
      </c>
      <c r="G110" s="107">
        <v>1</v>
      </c>
      <c r="H110" s="89"/>
      <c r="I110" s="107">
        <v>0</v>
      </c>
      <c r="J110" s="89"/>
      <c r="K110" s="17">
        <v>1</v>
      </c>
      <c r="L110" s="107">
        <v>1</v>
      </c>
      <c r="M110" s="89"/>
      <c r="N110" s="107">
        <v>1</v>
      </c>
      <c r="O110" s="89"/>
      <c r="P110" s="17">
        <v>0</v>
      </c>
      <c r="Q110" s="53">
        <f t="shared" si="15"/>
        <v>3</v>
      </c>
      <c r="R110" s="54">
        <f t="shared" si="16"/>
        <v>2</v>
      </c>
      <c r="S110" s="55">
        <f t="shared" si="17"/>
        <v>1</v>
      </c>
      <c r="T110" s="23">
        <f aca="true" t="shared" si="18" ref="T110:T125">R110/Q110*100</f>
        <v>66.66666666666666</v>
      </c>
      <c r="U110" s="21">
        <v>1</v>
      </c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1:31" ht="16.5" customHeight="1">
      <c r="A111" s="50" t="s">
        <v>19</v>
      </c>
      <c r="B111" s="107">
        <v>57</v>
      </c>
      <c r="C111" s="89"/>
      <c r="D111" s="107">
        <v>56</v>
      </c>
      <c r="E111" s="89"/>
      <c r="F111" s="17">
        <v>1</v>
      </c>
      <c r="G111" s="107">
        <v>0</v>
      </c>
      <c r="H111" s="89"/>
      <c r="I111" s="107">
        <v>0</v>
      </c>
      <c r="J111" s="89"/>
      <c r="K111" s="17">
        <v>0</v>
      </c>
      <c r="L111" s="107">
        <v>0</v>
      </c>
      <c r="M111" s="89"/>
      <c r="N111" s="107">
        <v>0</v>
      </c>
      <c r="O111" s="89"/>
      <c r="P111" s="17">
        <v>0</v>
      </c>
      <c r="Q111" s="53">
        <f t="shared" si="15"/>
        <v>57</v>
      </c>
      <c r="R111" s="54">
        <f t="shared" si="16"/>
        <v>56</v>
      </c>
      <c r="S111" s="55">
        <f t="shared" si="17"/>
        <v>1</v>
      </c>
      <c r="T111" s="22">
        <f t="shared" si="18"/>
        <v>98.24561403508771</v>
      </c>
      <c r="U111" s="21">
        <v>5</v>
      </c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1:31" ht="16.5" customHeight="1">
      <c r="A112" s="50" t="s">
        <v>20</v>
      </c>
      <c r="B112" s="107">
        <v>10</v>
      </c>
      <c r="C112" s="89"/>
      <c r="D112" s="107">
        <v>10</v>
      </c>
      <c r="E112" s="89"/>
      <c r="F112" s="17">
        <v>0</v>
      </c>
      <c r="G112" s="107">
        <v>2</v>
      </c>
      <c r="H112" s="89"/>
      <c r="I112" s="107">
        <v>2</v>
      </c>
      <c r="J112" s="89"/>
      <c r="K112" s="17">
        <v>0</v>
      </c>
      <c r="L112" s="107">
        <v>1</v>
      </c>
      <c r="M112" s="89"/>
      <c r="N112" s="107">
        <v>1</v>
      </c>
      <c r="O112" s="89"/>
      <c r="P112" s="17">
        <v>0</v>
      </c>
      <c r="Q112" s="53">
        <f t="shared" si="15"/>
        <v>13</v>
      </c>
      <c r="R112" s="54">
        <f t="shared" si="16"/>
        <v>13</v>
      </c>
      <c r="S112" s="55">
        <f t="shared" si="17"/>
        <v>0</v>
      </c>
      <c r="T112" s="20">
        <f t="shared" si="18"/>
        <v>100</v>
      </c>
      <c r="U112" s="21">
        <v>5</v>
      </c>
      <c r="W112" s="56"/>
      <c r="X112" s="56"/>
      <c r="Y112" s="56"/>
      <c r="Z112" s="56"/>
      <c r="AA112" s="56"/>
      <c r="AB112" s="56"/>
      <c r="AC112" s="56"/>
      <c r="AD112" s="56"/>
      <c r="AE112" s="56"/>
    </row>
    <row r="113" spans="1:31" ht="16.5" customHeight="1">
      <c r="A113" s="50" t="s">
        <v>21</v>
      </c>
      <c r="B113" s="107">
        <v>0</v>
      </c>
      <c r="C113" s="89"/>
      <c r="D113" s="107">
        <v>0</v>
      </c>
      <c r="E113" s="89"/>
      <c r="F113" s="17">
        <v>0</v>
      </c>
      <c r="G113" s="107">
        <v>0</v>
      </c>
      <c r="H113" s="89"/>
      <c r="I113" s="107">
        <v>0</v>
      </c>
      <c r="J113" s="89"/>
      <c r="K113" s="17">
        <v>0</v>
      </c>
      <c r="L113" s="107">
        <v>0</v>
      </c>
      <c r="M113" s="89"/>
      <c r="N113" s="107">
        <v>0</v>
      </c>
      <c r="O113" s="89"/>
      <c r="P113" s="17">
        <v>0</v>
      </c>
      <c r="Q113" s="53">
        <f t="shared" si="15"/>
        <v>0</v>
      </c>
      <c r="R113" s="54">
        <f t="shared" si="16"/>
        <v>0</v>
      </c>
      <c r="S113" s="55">
        <f t="shared" si="17"/>
        <v>0</v>
      </c>
      <c r="T113" s="17" t="s">
        <v>35</v>
      </c>
      <c r="U113" s="21" t="s">
        <v>34</v>
      </c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ht="16.5" customHeight="1">
      <c r="A114" s="50" t="s">
        <v>22</v>
      </c>
      <c r="B114" s="107">
        <v>22</v>
      </c>
      <c r="C114" s="89"/>
      <c r="D114" s="107">
        <v>21</v>
      </c>
      <c r="E114" s="89"/>
      <c r="F114" s="17">
        <v>1</v>
      </c>
      <c r="G114" s="107">
        <v>1</v>
      </c>
      <c r="H114" s="89"/>
      <c r="I114" s="107">
        <v>1</v>
      </c>
      <c r="J114" s="89"/>
      <c r="K114" s="17">
        <v>0</v>
      </c>
      <c r="L114" s="107">
        <v>0</v>
      </c>
      <c r="M114" s="89"/>
      <c r="N114" s="107">
        <v>0</v>
      </c>
      <c r="O114" s="89"/>
      <c r="P114" s="17">
        <v>0</v>
      </c>
      <c r="Q114" s="53">
        <f t="shared" si="15"/>
        <v>23</v>
      </c>
      <c r="R114" s="54">
        <f t="shared" si="16"/>
        <v>22</v>
      </c>
      <c r="S114" s="55">
        <f t="shared" si="17"/>
        <v>1</v>
      </c>
      <c r="T114" s="22">
        <f t="shared" si="18"/>
        <v>95.65217391304348</v>
      </c>
      <c r="U114" s="21">
        <v>5</v>
      </c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1:31" ht="16.5" customHeight="1">
      <c r="A115" s="50" t="s">
        <v>23</v>
      </c>
      <c r="B115" s="107">
        <v>1</v>
      </c>
      <c r="C115" s="89"/>
      <c r="D115" s="107">
        <v>1</v>
      </c>
      <c r="E115" s="89"/>
      <c r="F115" s="17">
        <v>0</v>
      </c>
      <c r="G115" s="107">
        <v>0</v>
      </c>
      <c r="H115" s="89"/>
      <c r="I115" s="107">
        <v>0</v>
      </c>
      <c r="J115" s="89"/>
      <c r="K115" s="17">
        <v>0</v>
      </c>
      <c r="L115" s="107">
        <v>0</v>
      </c>
      <c r="M115" s="89"/>
      <c r="N115" s="107">
        <v>0</v>
      </c>
      <c r="O115" s="89"/>
      <c r="P115" s="17">
        <v>0</v>
      </c>
      <c r="Q115" s="53">
        <f t="shared" si="15"/>
        <v>1</v>
      </c>
      <c r="R115" s="54">
        <f t="shared" si="16"/>
        <v>1</v>
      </c>
      <c r="S115" s="55">
        <f t="shared" si="17"/>
        <v>0</v>
      </c>
      <c r="T115" s="23">
        <f t="shared" si="18"/>
        <v>100</v>
      </c>
      <c r="U115" s="21">
        <v>5</v>
      </c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1:31" ht="16.5" customHeight="1">
      <c r="A116" s="50" t="s">
        <v>24</v>
      </c>
      <c r="B116" s="107">
        <v>49</v>
      </c>
      <c r="C116" s="89"/>
      <c r="D116" s="107">
        <v>45</v>
      </c>
      <c r="E116" s="89"/>
      <c r="F116" s="17">
        <v>4</v>
      </c>
      <c r="G116" s="107">
        <v>14</v>
      </c>
      <c r="H116" s="89"/>
      <c r="I116" s="107">
        <v>14</v>
      </c>
      <c r="J116" s="89"/>
      <c r="K116" s="17">
        <v>0</v>
      </c>
      <c r="L116" s="107">
        <v>1</v>
      </c>
      <c r="M116" s="89"/>
      <c r="N116" s="107">
        <v>1</v>
      </c>
      <c r="O116" s="89"/>
      <c r="P116" s="17">
        <v>0</v>
      </c>
      <c r="Q116" s="53">
        <f t="shared" si="15"/>
        <v>64</v>
      </c>
      <c r="R116" s="54">
        <f t="shared" si="16"/>
        <v>60</v>
      </c>
      <c r="S116" s="55">
        <f t="shared" si="17"/>
        <v>4</v>
      </c>
      <c r="T116" s="57">
        <f t="shared" si="18"/>
        <v>93.75</v>
      </c>
      <c r="U116" s="21">
        <v>3.15</v>
      </c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1:31" ht="16.5" customHeight="1">
      <c r="A117" s="50" t="s">
        <v>25</v>
      </c>
      <c r="B117" s="107">
        <v>39</v>
      </c>
      <c r="C117" s="89"/>
      <c r="D117" s="107">
        <v>39</v>
      </c>
      <c r="E117" s="89"/>
      <c r="F117" s="17">
        <v>0</v>
      </c>
      <c r="G117" s="107">
        <v>3</v>
      </c>
      <c r="H117" s="89"/>
      <c r="I117" s="107">
        <v>3</v>
      </c>
      <c r="J117" s="89"/>
      <c r="K117" s="17">
        <v>0</v>
      </c>
      <c r="L117" s="107">
        <v>2</v>
      </c>
      <c r="M117" s="89"/>
      <c r="N117" s="107">
        <v>2</v>
      </c>
      <c r="O117" s="89"/>
      <c r="P117" s="17">
        <v>0</v>
      </c>
      <c r="Q117" s="53">
        <f t="shared" si="15"/>
        <v>44</v>
      </c>
      <c r="R117" s="54">
        <f t="shared" si="16"/>
        <v>44</v>
      </c>
      <c r="S117" s="55">
        <f t="shared" si="17"/>
        <v>0</v>
      </c>
      <c r="T117" s="23">
        <f t="shared" si="18"/>
        <v>100</v>
      </c>
      <c r="U117" s="21">
        <v>5</v>
      </c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ht="16.5" customHeight="1">
      <c r="A118" s="50" t="s">
        <v>26</v>
      </c>
      <c r="B118" s="107">
        <v>124</v>
      </c>
      <c r="C118" s="89"/>
      <c r="D118" s="107">
        <v>124</v>
      </c>
      <c r="E118" s="89"/>
      <c r="F118" s="17">
        <v>0</v>
      </c>
      <c r="G118" s="107">
        <v>3</v>
      </c>
      <c r="H118" s="89"/>
      <c r="I118" s="107">
        <v>3</v>
      </c>
      <c r="J118" s="89"/>
      <c r="K118" s="17">
        <v>0</v>
      </c>
      <c r="L118" s="107">
        <v>5</v>
      </c>
      <c r="M118" s="89"/>
      <c r="N118" s="107">
        <v>5</v>
      </c>
      <c r="O118" s="89"/>
      <c r="P118" s="17">
        <v>0</v>
      </c>
      <c r="Q118" s="53">
        <f t="shared" si="15"/>
        <v>132</v>
      </c>
      <c r="R118" s="54">
        <f t="shared" si="16"/>
        <v>132</v>
      </c>
      <c r="S118" s="55">
        <f t="shared" si="17"/>
        <v>0</v>
      </c>
      <c r="T118" s="23">
        <f t="shared" si="18"/>
        <v>100</v>
      </c>
      <c r="U118" s="21">
        <v>5</v>
      </c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6.5" customHeight="1">
      <c r="A119" s="50" t="s">
        <v>27</v>
      </c>
      <c r="B119" s="107">
        <v>2</v>
      </c>
      <c r="C119" s="89"/>
      <c r="D119" s="107">
        <v>2</v>
      </c>
      <c r="E119" s="89"/>
      <c r="F119" s="17">
        <v>0</v>
      </c>
      <c r="G119" s="107">
        <v>0</v>
      </c>
      <c r="H119" s="89"/>
      <c r="I119" s="107">
        <v>0</v>
      </c>
      <c r="J119" s="89"/>
      <c r="K119" s="17">
        <v>0</v>
      </c>
      <c r="L119" s="107">
        <v>0</v>
      </c>
      <c r="M119" s="89"/>
      <c r="N119" s="107">
        <v>0</v>
      </c>
      <c r="O119" s="89"/>
      <c r="P119" s="17">
        <v>0</v>
      </c>
      <c r="Q119" s="53">
        <f t="shared" si="15"/>
        <v>2</v>
      </c>
      <c r="R119" s="54">
        <f t="shared" si="16"/>
        <v>2</v>
      </c>
      <c r="S119" s="55">
        <f t="shared" si="17"/>
        <v>0</v>
      </c>
      <c r="T119" s="23">
        <f t="shared" si="18"/>
        <v>100</v>
      </c>
      <c r="U119" s="21">
        <v>5</v>
      </c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ht="16.5" customHeight="1">
      <c r="A120" s="50" t="s">
        <v>28</v>
      </c>
      <c r="B120" s="107">
        <v>1</v>
      </c>
      <c r="C120" s="89"/>
      <c r="D120" s="107">
        <v>1</v>
      </c>
      <c r="E120" s="89"/>
      <c r="F120" s="17">
        <v>0</v>
      </c>
      <c r="G120" s="107">
        <v>0</v>
      </c>
      <c r="H120" s="89"/>
      <c r="I120" s="107">
        <v>0</v>
      </c>
      <c r="J120" s="89"/>
      <c r="K120" s="17">
        <v>0</v>
      </c>
      <c r="L120" s="107">
        <v>0</v>
      </c>
      <c r="M120" s="89"/>
      <c r="N120" s="107">
        <v>0</v>
      </c>
      <c r="O120" s="89"/>
      <c r="P120" s="17">
        <v>0</v>
      </c>
      <c r="Q120" s="53">
        <f t="shared" si="15"/>
        <v>1</v>
      </c>
      <c r="R120" s="54">
        <f t="shared" si="16"/>
        <v>1</v>
      </c>
      <c r="S120" s="55">
        <f t="shared" si="17"/>
        <v>0</v>
      </c>
      <c r="T120" s="23">
        <f t="shared" si="18"/>
        <v>100</v>
      </c>
      <c r="U120" s="18">
        <v>5</v>
      </c>
      <c r="W120" s="56"/>
      <c r="X120" s="56"/>
      <c r="Y120" s="56"/>
      <c r="Z120" s="56"/>
      <c r="AA120" s="56"/>
      <c r="AB120" s="56"/>
      <c r="AC120" s="56"/>
      <c r="AD120" s="56"/>
      <c r="AE120" s="56"/>
    </row>
    <row r="121" spans="1:31" ht="16.5" customHeight="1">
      <c r="A121" s="50" t="s">
        <v>29</v>
      </c>
      <c r="B121" s="107">
        <v>10</v>
      </c>
      <c r="C121" s="89"/>
      <c r="D121" s="107">
        <v>10</v>
      </c>
      <c r="E121" s="89"/>
      <c r="F121" s="17">
        <v>0</v>
      </c>
      <c r="G121" s="107">
        <v>1</v>
      </c>
      <c r="H121" s="89"/>
      <c r="I121" s="107">
        <v>1</v>
      </c>
      <c r="J121" s="89"/>
      <c r="K121" s="17">
        <v>0</v>
      </c>
      <c r="L121" s="107">
        <v>0</v>
      </c>
      <c r="M121" s="89"/>
      <c r="N121" s="107">
        <v>0</v>
      </c>
      <c r="O121" s="89"/>
      <c r="P121" s="17">
        <v>0</v>
      </c>
      <c r="Q121" s="53">
        <f t="shared" si="15"/>
        <v>11</v>
      </c>
      <c r="R121" s="54">
        <f t="shared" si="16"/>
        <v>11</v>
      </c>
      <c r="S121" s="55">
        <f t="shared" si="17"/>
        <v>0</v>
      </c>
      <c r="T121" s="23">
        <f t="shared" si="18"/>
        <v>100</v>
      </c>
      <c r="U121" s="21">
        <v>5</v>
      </c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ht="16.5" customHeight="1">
      <c r="A122" s="50" t="s">
        <v>30</v>
      </c>
      <c r="B122" s="107">
        <v>6</v>
      </c>
      <c r="C122" s="89"/>
      <c r="D122" s="107">
        <v>6</v>
      </c>
      <c r="E122" s="89"/>
      <c r="F122" s="17">
        <v>0</v>
      </c>
      <c r="G122" s="107">
        <v>0</v>
      </c>
      <c r="H122" s="89"/>
      <c r="I122" s="107">
        <v>0</v>
      </c>
      <c r="J122" s="89"/>
      <c r="K122" s="17">
        <v>0</v>
      </c>
      <c r="L122" s="107">
        <v>0</v>
      </c>
      <c r="M122" s="89"/>
      <c r="N122" s="107">
        <v>0</v>
      </c>
      <c r="O122" s="89"/>
      <c r="P122" s="17">
        <v>0</v>
      </c>
      <c r="Q122" s="53">
        <f t="shared" si="15"/>
        <v>6</v>
      </c>
      <c r="R122" s="54">
        <f t="shared" si="16"/>
        <v>6</v>
      </c>
      <c r="S122" s="55">
        <f t="shared" si="17"/>
        <v>0</v>
      </c>
      <c r="T122" s="20">
        <f t="shared" si="18"/>
        <v>100</v>
      </c>
      <c r="U122" s="21">
        <v>5</v>
      </c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ht="16.5" customHeight="1">
      <c r="A123" s="50" t="s">
        <v>31</v>
      </c>
      <c r="B123" s="107">
        <v>16</v>
      </c>
      <c r="C123" s="89"/>
      <c r="D123" s="107">
        <v>16</v>
      </c>
      <c r="E123" s="89"/>
      <c r="F123" s="17">
        <v>0</v>
      </c>
      <c r="G123" s="107">
        <v>0</v>
      </c>
      <c r="H123" s="89"/>
      <c r="I123" s="107">
        <v>0</v>
      </c>
      <c r="J123" s="89"/>
      <c r="K123" s="17">
        <v>0</v>
      </c>
      <c r="L123" s="107">
        <v>0</v>
      </c>
      <c r="M123" s="89"/>
      <c r="N123" s="107">
        <v>0</v>
      </c>
      <c r="O123" s="89"/>
      <c r="P123" s="17">
        <v>0</v>
      </c>
      <c r="Q123" s="53">
        <f t="shared" si="15"/>
        <v>16</v>
      </c>
      <c r="R123" s="54">
        <f t="shared" si="16"/>
        <v>16</v>
      </c>
      <c r="S123" s="55">
        <f t="shared" si="17"/>
        <v>0</v>
      </c>
      <c r="T123" s="20">
        <f t="shared" si="18"/>
        <v>100</v>
      </c>
      <c r="U123" s="21">
        <v>5</v>
      </c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1:31" ht="16.5" customHeight="1">
      <c r="A124" s="50" t="s">
        <v>11</v>
      </c>
      <c r="B124" s="107">
        <v>9</v>
      </c>
      <c r="C124" s="89"/>
      <c r="D124" s="107">
        <v>9</v>
      </c>
      <c r="E124" s="89"/>
      <c r="F124" s="17">
        <v>0</v>
      </c>
      <c r="G124" s="107">
        <v>0</v>
      </c>
      <c r="H124" s="89"/>
      <c r="I124" s="107">
        <v>0</v>
      </c>
      <c r="J124" s="89"/>
      <c r="K124" s="17">
        <v>0</v>
      </c>
      <c r="L124" s="107">
        <v>1</v>
      </c>
      <c r="M124" s="89"/>
      <c r="N124" s="107">
        <v>1</v>
      </c>
      <c r="O124" s="89"/>
      <c r="P124" s="17">
        <v>0</v>
      </c>
      <c r="Q124" s="53">
        <f t="shared" si="15"/>
        <v>10</v>
      </c>
      <c r="R124" s="54">
        <f t="shared" si="16"/>
        <v>10</v>
      </c>
      <c r="S124" s="55">
        <f t="shared" si="17"/>
        <v>0</v>
      </c>
      <c r="T124" s="20">
        <f t="shared" si="18"/>
        <v>100</v>
      </c>
      <c r="U124" s="21">
        <v>5</v>
      </c>
      <c r="W124" s="56"/>
      <c r="X124" s="56"/>
      <c r="Y124" s="56"/>
      <c r="Z124" s="56"/>
      <c r="AA124" s="56"/>
      <c r="AB124" s="56"/>
      <c r="AC124" s="56"/>
      <c r="AD124" s="56"/>
      <c r="AE124" s="56"/>
    </row>
    <row r="125" spans="1:21" ht="15">
      <c r="A125" s="52" t="s">
        <v>1</v>
      </c>
      <c r="B125" s="94">
        <f>SUM(B97:C124)</f>
        <v>765</v>
      </c>
      <c r="C125" s="95"/>
      <c r="D125" s="94">
        <f>SUM(D97:E124)</f>
        <v>727</v>
      </c>
      <c r="E125" s="95"/>
      <c r="F125" s="10">
        <f>SUM(F97:F124)</f>
        <v>38</v>
      </c>
      <c r="G125" s="94">
        <f>SUM(G97:H124)</f>
        <v>166</v>
      </c>
      <c r="H125" s="95"/>
      <c r="I125" s="94">
        <f>SUM(I97:J124)</f>
        <v>150</v>
      </c>
      <c r="J125" s="95"/>
      <c r="K125" s="10">
        <f>SUM(K97:K124)</f>
        <v>16</v>
      </c>
      <c r="L125" s="94">
        <f>SUM(L97:M124)</f>
        <v>57</v>
      </c>
      <c r="M125" s="95"/>
      <c r="N125" s="94">
        <f>SUM(N97:O124)</f>
        <v>55</v>
      </c>
      <c r="O125" s="95"/>
      <c r="P125" s="10">
        <f>SUM(P97:P124)</f>
        <v>2</v>
      </c>
      <c r="Q125" s="13">
        <f>SUM(Q97:Q124)</f>
        <v>988</v>
      </c>
      <c r="R125" s="10">
        <f>SUM(R97:R124)</f>
        <v>932</v>
      </c>
      <c r="S125" s="12">
        <f>SUM(S97:S124)</f>
        <v>56</v>
      </c>
      <c r="T125" s="22">
        <f t="shared" si="18"/>
        <v>94.33198380566802</v>
      </c>
      <c r="U125" s="58">
        <v>4.066</v>
      </c>
    </row>
    <row r="126" spans="1:21" ht="9.75" customHeight="1">
      <c r="A126" s="5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8" customHeight="1">
      <c r="A127" s="72" t="s">
        <v>44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ht="18" customHeight="1">
      <c r="A128" s="74" t="s">
        <v>52</v>
      </c>
      <c r="B128" s="75"/>
      <c r="C128" s="75"/>
      <c r="D128" s="75"/>
      <c r="E128" s="75"/>
      <c r="F128" s="75"/>
      <c r="G128" s="76" t="s">
        <v>89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7" t="s">
        <v>46</v>
      </c>
      <c r="R128" s="77"/>
      <c r="S128" s="77"/>
      <c r="T128" s="77"/>
      <c r="U128" s="77"/>
    </row>
    <row r="129" spans="1:21" ht="18" customHeight="1">
      <c r="A129" s="78"/>
      <c r="B129" s="79"/>
      <c r="C129" s="79"/>
      <c r="D129" s="79"/>
      <c r="E129" s="79"/>
      <c r="F129" s="79"/>
      <c r="G129" s="79"/>
      <c r="H129" s="96" t="s">
        <v>88</v>
      </c>
      <c r="I129" s="96"/>
      <c r="J129" s="96"/>
      <c r="K129" s="96"/>
      <c r="L129" s="96"/>
      <c r="M129" s="96"/>
      <c r="N129" s="96"/>
      <c r="O129" s="96"/>
      <c r="P129" s="97"/>
      <c r="Q129" s="77"/>
      <c r="R129" s="77"/>
      <c r="S129" s="77"/>
      <c r="T129" s="77"/>
      <c r="U129" s="77"/>
    </row>
    <row r="130" spans="1:21" ht="17.25" customHeight="1">
      <c r="A130" s="65" t="s">
        <v>82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66"/>
      <c r="P130" s="66"/>
      <c r="Q130" s="66"/>
      <c r="R130" s="66"/>
      <c r="S130" s="66"/>
      <c r="T130" s="66"/>
      <c r="U130" s="66"/>
    </row>
    <row r="131" spans="1:21" ht="17.25" customHeight="1">
      <c r="A131" s="67" t="s">
        <v>83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7.25" customHeight="1">
      <c r="A132" s="69" t="s">
        <v>84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17.25" customHeight="1">
      <c r="A133" s="69" t="s">
        <v>85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17.25" customHeight="1">
      <c r="A134" s="69" t="s">
        <v>74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</sheetData>
  <sheetProtection/>
  <mergeCells count="248">
    <mergeCell ref="B124:C124"/>
    <mergeCell ref="D124:E124"/>
    <mergeCell ref="G124:H124"/>
    <mergeCell ref="I124:J124"/>
    <mergeCell ref="L124:M124"/>
    <mergeCell ref="N124:O124"/>
    <mergeCell ref="B123:C123"/>
    <mergeCell ref="D123:E123"/>
    <mergeCell ref="G123:H123"/>
    <mergeCell ref="I123:J123"/>
    <mergeCell ref="L123:M123"/>
    <mergeCell ref="N123:O123"/>
    <mergeCell ref="B122:C122"/>
    <mergeCell ref="D122:E122"/>
    <mergeCell ref="G122:H122"/>
    <mergeCell ref="I122:J122"/>
    <mergeCell ref="L122:M122"/>
    <mergeCell ref="N122:O122"/>
    <mergeCell ref="B121:C121"/>
    <mergeCell ref="D121:E121"/>
    <mergeCell ref="G121:H121"/>
    <mergeCell ref="I121:J121"/>
    <mergeCell ref="L121:M121"/>
    <mergeCell ref="N121:O121"/>
    <mergeCell ref="B120:C120"/>
    <mergeCell ref="D120:E120"/>
    <mergeCell ref="G120:H120"/>
    <mergeCell ref="I120:J120"/>
    <mergeCell ref="L120:M120"/>
    <mergeCell ref="N120:O120"/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A130:U130"/>
    <mergeCell ref="A131:U131"/>
    <mergeCell ref="A132:U132"/>
    <mergeCell ref="A133:U133"/>
    <mergeCell ref="A134:U134"/>
    <mergeCell ref="B94:P94"/>
    <mergeCell ref="Q94:S95"/>
    <mergeCell ref="T94:U95"/>
    <mergeCell ref="B95:F95"/>
    <mergeCell ref="G95:K95"/>
    <mergeCell ref="B126:P126"/>
    <mergeCell ref="Q126:U126"/>
    <mergeCell ref="A127:U127"/>
    <mergeCell ref="A128:F128"/>
    <mergeCell ref="G128:P128"/>
    <mergeCell ref="Q128:U129"/>
    <mergeCell ref="A129:G129"/>
    <mergeCell ref="H129:P129"/>
    <mergeCell ref="A92:U92"/>
    <mergeCell ref="A93:U93"/>
    <mergeCell ref="A94:A96"/>
    <mergeCell ref="B125:C125"/>
    <mergeCell ref="D125:E125"/>
    <mergeCell ref="G125:H125"/>
    <mergeCell ref="I125:J125"/>
    <mergeCell ref="L125:M125"/>
    <mergeCell ref="N125:O125"/>
    <mergeCell ref="L95:P95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36:F36"/>
    <mergeCell ref="G36:P36"/>
    <mergeCell ref="Q36:U37"/>
    <mergeCell ref="A37:G37"/>
    <mergeCell ref="H37:O37"/>
    <mergeCell ref="A35:U35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33" customWidth="1"/>
    <col min="2" max="2" width="8.7109375" style="33" customWidth="1"/>
    <col min="3" max="3" width="5.421875" style="33" customWidth="1"/>
    <col min="4" max="4" width="8.7109375" style="33" customWidth="1"/>
    <col min="5" max="5" width="5.421875" style="33" customWidth="1"/>
    <col min="6" max="6" width="8.7109375" style="33" customWidth="1"/>
    <col min="7" max="7" width="5.421875" style="33" customWidth="1"/>
    <col min="8" max="8" width="8.7109375" style="33" customWidth="1"/>
    <col min="9" max="9" width="5.421875" style="33" customWidth="1"/>
    <col min="10" max="10" width="8.7109375" style="33" customWidth="1"/>
    <col min="11" max="11" width="5.421875" style="33" customWidth="1"/>
    <col min="12" max="12" width="8.7109375" style="33" customWidth="1"/>
    <col min="13" max="13" width="5.421875" style="33" customWidth="1"/>
    <col min="14" max="14" width="8.7109375" style="33" customWidth="1"/>
    <col min="15" max="15" width="5.421875" style="33" customWidth="1"/>
    <col min="16" max="16" width="8.7109375" style="33" customWidth="1"/>
    <col min="17" max="17" width="5.421875" style="33" customWidth="1"/>
    <col min="18" max="18" width="8.7109375" style="33" customWidth="1"/>
    <col min="19" max="19" width="5.421875" style="33" customWidth="1"/>
    <col min="20" max="20" width="8.7109375" style="33" customWidth="1"/>
    <col min="21" max="21" width="5.421875" style="33" customWidth="1"/>
    <col min="22" max="22" width="8.7109375" style="33" customWidth="1"/>
    <col min="23" max="23" width="5.421875" style="33" customWidth="1"/>
    <col min="24" max="24" width="8.7109375" style="33" customWidth="1"/>
    <col min="25" max="25" width="5.421875" style="33" customWidth="1"/>
    <col min="26" max="26" width="8.7109375" style="33" customWidth="1"/>
    <col min="27" max="27" width="5.421875" style="33" customWidth="1"/>
    <col min="28" max="16384" width="9.00390625" style="33" customWidth="1"/>
  </cols>
  <sheetData>
    <row r="1" spans="1:27" ht="21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8">
      <c r="A2" s="118" t="s">
        <v>0</v>
      </c>
      <c r="B2" s="114" t="s">
        <v>57</v>
      </c>
      <c r="C2" s="115"/>
      <c r="D2" s="114" t="s">
        <v>58</v>
      </c>
      <c r="E2" s="115"/>
      <c r="F2" s="114" t="s">
        <v>59</v>
      </c>
      <c r="G2" s="115"/>
      <c r="H2" s="114" t="s">
        <v>60</v>
      </c>
      <c r="I2" s="115"/>
      <c r="J2" s="114" t="s">
        <v>61</v>
      </c>
      <c r="K2" s="115"/>
      <c r="L2" s="114" t="s">
        <v>62</v>
      </c>
      <c r="M2" s="115"/>
      <c r="N2" s="114" t="s">
        <v>63</v>
      </c>
      <c r="O2" s="115"/>
      <c r="P2" s="114" t="s">
        <v>64</v>
      </c>
      <c r="Q2" s="115"/>
      <c r="R2" s="114" t="s">
        <v>65</v>
      </c>
      <c r="S2" s="115"/>
      <c r="T2" s="114" t="s">
        <v>66</v>
      </c>
      <c r="U2" s="115"/>
      <c r="V2" s="114" t="s">
        <v>67</v>
      </c>
      <c r="W2" s="115"/>
      <c r="X2" s="114" t="s">
        <v>68</v>
      </c>
      <c r="Y2" s="115"/>
      <c r="Z2" s="114" t="s">
        <v>1</v>
      </c>
      <c r="AA2" s="115"/>
    </row>
    <row r="3" spans="1:27" ht="18.75">
      <c r="A3" s="99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120" t="s">
        <v>35</v>
      </c>
      <c r="E4" s="120" t="s">
        <v>34</v>
      </c>
      <c r="F4" s="120" t="s">
        <v>35</v>
      </c>
      <c r="G4" s="120" t="s">
        <v>34</v>
      </c>
      <c r="H4" s="120" t="s">
        <v>35</v>
      </c>
      <c r="I4" s="120" t="s">
        <v>34</v>
      </c>
      <c r="J4" s="120" t="s">
        <v>35</v>
      </c>
      <c r="K4" s="120" t="s">
        <v>34</v>
      </c>
      <c r="L4" s="120" t="s">
        <v>35</v>
      </c>
      <c r="M4" s="120" t="s">
        <v>34</v>
      </c>
      <c r="N4" s="120" t="s">
        <v>35</v>
      </c>
      <c r="O4" s="120" t="s">
        <v>34</v>
      </c>
      <c r="P4" s="120" t="s">
        <v>35</v>
      </c>
      <c r="Q4" s="120" t="s">
        <v>34</v>
      </c>
      <c r="R4" s="120" t="s">
        <v>35</v>
      </c>
      <c r="S4" s="120" t="s">
        <v>34</v>
      </c>
      <c r="T4" s="120" t="s">
        <v>35</v>
      </c>
      <c r="U4" s="120" t="s">
        <v>34</v>
      </c>
      <c r="V4" s="120" t="s">
        <v>35</v>
      </c>
      <c r="W4" s="120" t="s">
        <v>34</v>
      </c>
      <c r="X4" s="120" t="s">
        <v>35</v>
      </c>
      <c r="Y4" s="120" t="s">
        <v>34</v>
      </c>
      <c r="Z4" s="36" t="s">
        <v>35</v>
      </c>
      <c r="AA4" s="37">
        <v>5</v>
      </c>
    </row>
    <row r="5" spans="1:27" ht="18.75">
      <c r="A5" s="27" t="s">
        <v>5</v>
      </c>
      <c r="B5" s="30">
        <v>100</v>
      </c>
      <c r="C5" s="30">
        <v>5</v>
      </c>
      <c r="D5" s="121"/>
      <c r="E5" s="121"/>
      <c r="F5" s="121"/>
      <c r="G5" s="121"/>
      <c r="H5" s="121"/>
      <c r="I5" s="121"/>
      <c r="J5" s="121"/>
      <c r="K5" s="121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38">
        <f>AVERAGE(B5,D5,F5,H5,J5,L5,N5,P5,R5,T5,V5,X5)</f>
        <v>100</v>
      </c>
      <c r="AA5" s="37">
        <v>5</v>
      </c>
    </row>
    <row r="6" spans="1:27" ht="18.75">
      <c r="A6" s="27" t="s">
        <v>6</v>
      </c>
      <c r="B6" s="30">
        <v>100</v>
      </c>
      <c r="C6" s="30">
        <v>5</v>
      </c>
      <c r="D6" s="121"/>
      <c r="E6" s="121"/>
      <c r="F6" s="121"/>
      <c r="G6" s="121"/>
      <c r="H6" s="121"/>
      <c r="I6" s="121"/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38">
        <f aca="true" t="shared" si="0" ref="Z6:Z31">AVERAGE(B6,D6,F6,H6,J6,L6,N6,P6,R6,T6,V6,X6)</f>
        <v>100</v>
      </c>
      <c r="AA6" s="37">
        <v>5</v>
      </c>
    </row>
    <row r="7" spans="1:27" ht="18.75">
      <c r="A7" s="27" t="s">
        <v>7</v>
      </c>
      <c r="B7" s="30">
        <v>100</v>
      </c>
      <c r="C7" s="30">
        <v>5</v>
      </c>
      <c r="D7" s="121"/>
      <c r="E7" s="121"/>
      <c r="F7" s="123"/>
      <c r="G7" s="121"/>
      <c r="H7" s="121"/>
      <c r="I7" s="121"/>
      <c r="J7" s="121"/>
      <c r="K7" s="121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38">
        <f t="shared" si="0"/>
        <v>100</v>
      </c>
      <c r="AA7" s="37">
        <v>5</v>
      </c>
    </row>
    <row r="8" spans="1:27" ht="18.75">
      <c r="A8" s="27" t="s">
        <v>8</v>
      </c>
      <c r="B8" s="31">
        <v>95.028</v>
      </c>
      <c r="C8" s="30">
        <v>5</v>
      </c>
      <c r="D8" s="121"/>
      <c r="E8" s="121"/>
      <c r="F8" s="121"/>
      <c r="G8" s="121"/>
      <c r="H8" s="124"/>
      <c r="I8" s="121"/>
      <c r="J8" s="124"/>
      <c r="K8" s="121"/>
      <c r="L8" s="124"/>
      <c r="M8" s="122"/>
      <c r="N8" s="124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39">
        <f t="shared" si="0"/>
        <v>95.028</v>
      </c>
      <c r="AA8" s="37">
        <v>5</v>
      </c>
    </row>
    <row r="9" spans="1:27" ht="18.75">
      <c r="A9" s="27" t="s">
        <v>9</v>
      </c>
      <c r="B9" s="30">
        <v>100</v>
      </c>
      <c r="C9" s="30">
        <v>5</v>
      </c>
      <c r="D9" s="121"/>
      <c r="E9" s="121"/>
      <c r="F9" s="121"/>
      <c r="G9" s="121"/>
      <c r="H9" s="121"/>
      <c r="I9" s="121"/>
      <c r="J9" s="121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38">
        <f t="shared" si="0"/>
        <v>100</v>
      </c>
      <c r="AA9" s="37">
        <v>5</v>
      </c>
    </row>
    <row r="10" spans="1:27" ht="18.75">
      <c r="A10" s="27" t="s">
        <v>10</v>
      </c>
      <c r="B10" s="30">
        <v>100</v>
      </c>
      <c r="C10" s="30">
        <v>5</v>
      </c>
      <c r="D10" s="121"/>
      <c r="E10" s="121"/>
      <c r="F10" s="121"/>
      <c r="G10" s="121"/>
      <c r="H10" s="121"/>
      <c r="I10" s="121"/>
      <c r="J10" s="121"/>
      <c r="K10" s="121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38">
        <f t="shared" si="0"/>
        <v>100</v>
      </c>
      <c r="AA10" s="37">
        <v>5</v>
      </c>
    </row>
    <row r="11" spans="1:27" ht="18.75">
      <c r="A11" s="27" t="s">
        <v>12</v>
      </c>
      <c r="B11" s="30">
        <v>100</v>
      </c>
      <c r="C11" s="30">
        <v>5</v>
      </c>
      <c r="D11" s="121"/>
      <c r="E11" s="121"/>
      <c r="F11" s="121"/>
      <c r="G11" s="121"/>
      <c r="H11" s="121"/>
      <c r="I11" s="121"/>
      <c r="J11" s="121"/>
      <c r="K11" s="121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38">
        <f t="shared" si="0"/>
        <v>100</v>
      </c>
      <c r="AA11" s="37">
        <v>5</v>
      </c>
    </row>
    <row r="12" spans="1:27" ht="18.75">
      <c r="A12" s="27" t="s">
        <v>13</v>
      </c>
      <c r="B12" s="30">
        <v>100</v>
      </c>
      <c r="C12" s="30">
        <v>5</v>
      </c>
      <c r="D12" s="121"/>
      <c r="E12" s="121"/>
      <c r="F12" s="121"/>
      <c r="G12" s="121"/>
      <c r="H12" s="121"/>
      <c r="I12" s="121"/>
      <c r="J12" s="121"/>
      <c r="K12" s="121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38">
        <f t="shared" si="0"/>
        <v>100</v>
      </c>
      <c r="AA12" s="37">
        <v>5</v>
      </c>
    </row>
    <row r="13" spans="1:27" ht="18.75">
      <c r="A13" s="27" t="s">
        <v>14</v>
      </c>
      <c r="B13" s="30">
        <v>100</v>
      </c>
      <c r="C13" s="30">
        <v>5</v>
      </c>
      <c r="D13" s="121"/>
      <c r="E13" s="121"/>
      <c r="F13" s="124"/>
      <c r="G13" s="121"/>
      <c r="H13" s="121"/>
      <c r="I13" s="121"/>
      <c r="J13" s="121"/>
      <c r="K13" s="121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38">
        <f t="shared" si="0"/>
        <v>100</v>
      </c>
      <c r="AA13" s="37">
        <v>5</v>
      </c>
    </row>
    <row r="14" spans="1:27" ht="18.75">
      <c r="A14" s="27" t="s">
        <v>15</v>
      </c>
      <c r="B14" s="30">
        <v>100</v>
      </c>
      <c r="C14" s="30">
        <v>5</v>
      </c>
      <c r="D14" s="121"/>
      <c r="E14" s="121"/>
      <c r="F14" s="120"/>
      <c r="G14" s="121"/>
      <c r="H14" s="121"/>
      <c r="I14" s="121"/>
      <c r="J14" s="121"/>
      <c r="K14" s="121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38">
        <f t="shared" si="0"/>
        <v>100</v>
      </c>
      <c r="AA14" s="37">
        <v>5</v>
      </c>
    </row>
    <row r="15" spans="1:27" ht="18.75">
      <c r="A15" s="27" t="s">
        <v>16</v>
      </c>
      <c r="B15" s="30">
        <v>100</v>
      </c>
      <c r="C15" s="30">
        <v>5</v>
      </c>
      <c r="D15" s="124"/>
      <c r="E15" s="121"/>
      <c r="F15" s="123"/>
      <c r="G15" s="121"/>
      <c r="H15" s="121"/>
      <c r="I15" s="121"/>
      <c r="J15" s="121"/>
      <c r="K15" s="121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38">
        <f t="shared" si="0"/>
        <v>100</v>
      </c>
      <c r="AA15" s="37">
        <v>5</v>
      </c>
    </row>
    <row r="16" spans="1:27" ht="18.75">
      <c r="A16" s="27" t="s">
        <v>17</v>
      </c>
      <c r="B16" s="30">
        <v>100</v>
      </c>
      <c r="C16" s="30">
        <v>5</v>
      </c>
      <c r="D16" s="121"/>
      <c r="E16" s="121"/>
      <c r="F16" s="121"/>
      <c r="G16" s="121"/>
      <c r="H16" s="121"/>
      <c r="I16" s="121"/>
      <c r="J16" s="121"/>
      <c r="K16" s="121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38">
        <f t="shared" si="0"/>
        <v>100</v>
      </c>
      <c r="AA16" s="37">
        <v>5</v>
      </c>
    </row>
    <row r="17" spans="1:27" ht="18.75">
      <c r="A17" s="27" t="s">
        <v>18</v>
      </c>
      <c r="B17" s="30">
        <v>100</v>
      </c>
      <c r="C17" s="30">
        <v>5</v>
      </c>
      <c r="D17" s="121"/>
      <c r="E17" s="121"/>
      <c r="F17" s="124"/>
      <c r="G17" s="121"/>
      <c r="H17" s="124"/>
      <c r="I17" s="121"/>
      <c r="J17" s="121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38">
        <f t="shared" si="0"/>
        <v>100</v>
      </c>
      <c r="AA17" s="37">
        <v>5</v>
      </c>
    </row>
    <row r="18" spans="1:27" ht="18.75">
      <c r="A18" s="27" t="s">
        <v>19</v>
      </c>
      <c r="B18" s="30">
        <v>100</v>
      </c>
      <c r="C18" s="30">
        <v>5</v>
      </c>
      <c r="D18" s="121"/>
      <c r="E18" s="121"/>
      <c r="F18" s="124"/>
      <c r="G18" s="121"/>
      <c r="H18" s="121"/>
      <c r="I18" s="121"/>
      <c r="J18" s="121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38">
        <f t="shared" si="0"/>
        <v>100</v>
      </c>
      <c r="AA18" s="37">
        <v>5</v>
      </c>
    </row>
    <row r="19" spans="1:27" ht="18.75">
      <c r="A19" s="27" t="s">
        <v>20</v>
      </c>
      <c r="B19" s="30">
        <v>100</v>
      </c>
      <c r="C19" s="30">
        <v>5</v>
      </c>
      <c r="D19" s="121"/>
      <c r="E19" s="121"/>
      <c r="F19" s="121"/>
      <c r="G19" s="121"/>
      <c r="H19" s="121"/>
      <c r="I19" s="121"/>
      <c r="J19" s="121"/>
      <c r="K19" s="121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38">
        <f t="shared" si="0"/>
        <v>100</v>
      </c>
      <c r="AA19" s="37">
        <v>5</v>
      </c>
    </row>
    <row r="20" spans="1:27" ht="18.75">
      <c r="A20" s="27" t="s">
        <v>21</v>
      </c>
      <c r="B20" s="30">
        <v>100</v>
      </c>
      <c r="C20" s="30">
        <v>5</v>
      </c>
      <c r="D20" s="121"/>
      <c r="E20" s="121"/>
      <c r="F20" s="121"/>
      <c r="G20" s="121"/>
      <c r="H20" s="121"/>
      <c r="I20" s="121"/>
      <c r="J20" s="121"/>
      <c r="K20" s="121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38">
        <f t="shared" si="0"/>
        <v>100</v>
      </c>
      <c r="AA20" s="37">
        <v>5</v>
      </c>
    </row>
    <row r="21" spans="1:27" ht="18.75">
      <c r="A21" s="27" t="s">
        <v>22</v>
      </c>
      <c r="B21" s="30">
        <v>100</v>
      </c>
      <c r="C21" s="30">
        <v>5</v>
      </c>
      <c r="D21" s="121"/>
      <c r="E21" s="121"/>
      <c r="F21" s="124"/>
      <c r="G21" s="121"/>
      <c r="H21" s="123"/>
      <c r="I21" s="121"/>
      <c r="J21" s="121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38">
        <f t="shared" si="0"/>
        <v>100</v>
      </c>
      <c r="AA21" s="37">
        <v>5</v>
      </c>
    </row>
    <row r="22" spans="1:27" ht="18.75">
      <c r="A22" s="27" t="s">
        <v>23</v>
      </c>
      <c r="B22" s="30">
        <v>100</v>
      </c>
      <c r="C22" s="30">
        <v>5</v>
      </c>
      <c r="D22" s="121"/>
      <c r="E22" s="121"/>
      <c r="F22" s="120"/>
      <c r="G22" s="121"/>
      <c r="H22" s="121"/>
      <c r="I22" s="121"/>
      <c r="J22" s="121"/>
      <c r="K22" s="121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38">
        <f t="shared" si="0"/>
        <v>100</v>
      </c>
      <c r="AA22" s="37">
        <v>5</v>
      </c>
    </row>
    <row r="23" spans="1:27" ht="18.75">
      <c r="A23" s="27" t="s">
        <v>24</v>
      </c>
      <c r="B23" s="30">
        <v>100</v>
      </c>
      <c r="C23" s="30">
        <v>5</v>
      </c>
      <c r="D23" s="124"/>
      <c r="E23" s="121"/>
      <c r="F23" s="121"/>
      <c r="G23" s="121"/>
      <c r="H23" s="121"/>
      <c r="I23" s="121"/>
      <c r="J23" s="121"/>
      <c r="K23" s="121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38">
        <f t="shared" si="0"/>
        <v>100</v>
      </c>
      <c r="AA23" s="37">
        <v>5</v>
      </c>
    </row>
    <row r="24" spans="1:27" ht="18.75">
      <c r="A24" s="27" t="s">
        <v>25</v>
      </c>
      <c r="B24" s="30">
        <v>100</v>
      </c>
      <c r="C24" s="30">
        <v>5</v>
      </c>
      <c r="D24" s="121"/>
      <c r="E24" s="121"/>
      <c r="F24" s="121"/>
      <c r="G24" s="121"/>
      <c r="H24" s="121"/>
      <c r="I24" s="121"/>
      <c r="J24" s="121"/>
      <c r="K24" s="12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38">
        <f t="shared" si="0"/>
        <v>100</v>
      </c>
      <c r="AA24" s="37">
        <v>5</v>
      </c>
    </row>
    <row r="25" spans="1:27" ht="18.75">
      <c r="A25" s="27" t="s">
        <v>26</v>
      </c>
      <c r="B25" s="30">
        <v>100</v>
      </c>
      <c r="C25" s="30">
        <v>5</v>
      </c>
      <c r="D25" s="124"/>
      <c r="E25" s="121"/>
      <c r="F25" s="123"/>
      <c r="G25" s="121"/>
      <c r="H25" s="124"/>
      <c r="I25" s="121"/>
      <c r="J25" s="121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38">
        <f t="shared" si="0"/>
        <v>100</v>
      </c>
      <c r="AA25" s="37">
        <v>5</v>
      </c>
    </row>
    <row r="26" spans="1:27" ht="18.75">
      <c r="A26" s="27" t="s">
        <v>27</v>
      </c>
      <c r="B26" s="30">
        <v>100</v>
      </c>
      <c r="C26" s="30">
        <v>5</v>
      </c>
      <c r="D26" s="121"/>
      <c r="E26" s="121"/>
      <c r="F26" s="121"/>
      <c r="G26" s="121"/>
      <c r="H26" s="121"/>
      <c r="I26" s="121"/>
      <c r="J26" s="121"/>
      <c r="K26" s="121"/>
      <c r="L26" s="122"/>
      <c r="M26" s="122"/>
      <c r="N26" s="122"/>
      <c r="O26" s="122"/>
      <c r="P26" s="122"/>
      <c r="Q26" s="122"/>
      <c r="R26" s="120"/>
      <c r="S26" s="122"/>
      <c r="T26" s="122"/>
      <c r="U26" s="122"/>
      <c r="V26" s="122"/>
      <c r="W26" s="122"/>
      <c r="X26" s="122"/>
      <c r="Y26" s="122"/>
      <c r="Z26" s="38">
        <f t="shared" si="0"/>
        <v>100</v>
      </c>
      <c r="AA26" s="37">
        <v>5</v>
      </c>
    </row>
    <row r="27" spans="1:27" ht="18" customHeight="1">
      <c r="A27" s="27" t="s">
        <v>28</v>
      </c>
      <c r="B27" s="30">
        <v>100</v>
      </c>
      <c r="C27" s="30">
        <v>5</v>
      </c>
      <c r="D27" s="121"/>
      <c r="E27" s="121"/>
      <c r="F27" s="121"/>
      <c r="G27" s="121"/>
      <c r="H27" s="121"/>
      <c r="I27" s="121"/>
      <c r="J27" s="120"/>
      <c r="K27" s="120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38">
        <f t="shared" si="0"/>
        <v>100</v>
      </c>
      <c r="AA27" s="37">
        <v>5</v>
      </c>
    </row>
    <row r="28" spans="1:27" ht="20.25" customHeight="1">
      <c r="A28" s="27" t="s">
        <v>29</v>
      </c>
      <c r="B28" s="30">
        <v>100</v>
      </c>
      <c r="C28" s="30">
        <v>5</v>
      </c>
      <c r="D28" s="121"/>
      <c r="E28" s="121"/>
      <c r="F28" s="121"/>
      <c r="G28" s="121"/>
      <c r="H28" s="121"/>
      <c r="I28" s="121"/>
      <c r="J28" s="121"/>
      <c r="K28" s="121"/>
      <c r="L28" s="122"/>
      <c r="M28" s="122"/>
      <c r="N28" s="120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38">
        <f t="shared" si="0"/>
        <v>100</v>
      </c>
      <c r="AA28" s="37">
        <v>5</v>
      </c>
    </row>
    <row r="29" spans="1:27" ht="18.75">
      <c r="A29" s="27" t="s">
        <v>30</v>
      </c>
      <c r="B29" s="30">
        <v>100</v>
      </c>
      <c r="C29" s="30">
        <v>5</v>
      </c>
      <c r="D29" s="121"/>
      <c r="E29" s="121"/>
      <c r="F29" s="121"/>
      <c r="G29" s="121"/>
      <c r="H29" s="121"/>
      <c r="I29" s="121"/>
      <c r="J29" s="121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38">
        <f t="shared" si="0"/>
        <v>100</v>
      </c>
      <c r="AA29" s="37">
        <v>5</v>
      </c>
    </row>
    <row r="30" spans="1:27" ht="18.75">
      <c r="A30" s="27" t="s">
        <v>31</v>
      </c>
      <c r="B30" s="30">
        <v>100</v>
      </c>
      <c r="C30" s="30">
        <v>5</v>
      </c>
      <c r="D30" s="121"/>
      <c r="E30" s="121"/>
      <c r="F30" s="121"/>
      <c r="G30" s="121"/>
      <c r="H30" s="121"/>
      <c r="I30" s="121"/>
      <c r="J30" s="121"/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38">
        <f t="shared" si="0"/>
        <v>100</v>
      </c>
      <c r="AA30" s="37">
        <v>5</v>
      </c>
    </row>
    <row r="31" spans="1:27" ht="18.75">
      <c r="A31" s="27" t="s">
        <v>11</v>
      </c>
      <c r="B31" s="30">
        <v>100</v>
      </c>
      <c r="C31" s="30">
        <v>5</v>
      </c>
      <c r="D31" s="121"/>
      <c r="E31" s="121"/>
      <c r="F31" s="121"/>
      <c r="G31" s="121"/>
      <c r="H31" s="121"/>
      <c r="I31" s="121"/>
      <c r="J31" s="121"/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38">
        <f t="shared" si="0"/>
        <v>100</v>
      </c>
      <c r="AA31" s="37">
        <v>5</v>
      </c>
    </row>
    <row r="32" spans="1:27" ht="18.75">
      <c r="A32" s="27" t="s">
        <v>1</v>
      </c>
      <c r="B32" s="30">
        <v>99.419</v>
      </c>
      <c r="C32" s="30">
        <v>5</v>
      </c>
      <c r="D32" s="121"/>
      <c r="E32" s="121"/>
      <c r="F32" s="121"/>
      <c r="G32" s="121"/>
      <c r="H32" s="121"/>
      <c r="I32" s="121"/>
      <c r="J32" s="121"/>
      <c r="K32" s="121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38">
        <f>AVERAGE(B32,D32,F32,H32,J32,L32,N32,P32,R32,T32,V32,X32)</f>
        <v>99.419</v>
      </c>
      <c r="AA32" s="37">
        <v>5</v>
      </c>
    </row>
    <row r="33" spans="1:27" ht="13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125"/>
      <c r="AA33" s="126"/>
    </row>
    <row r="34" spans="1:21" ht="19.5" customHeight="1">
      <c r="A34" s="72" t="s">
        <v>54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16.5" customHeight="1">
      <c r="A35" s="74" t="s">
        <v>52</v>
      </c>
      <c r="B35" s="108"/>
      <c r="C35" s="108"/>
      <c r="D35" s="108"/>
      <c r="E35" s="108"/>
      <c r="F35" s="108"/>
      <c r="G35" s="109"/>
      <c r="H35" s="109"/>
      <c r="I35" s="110" t="s">
        <v>55</v>
      </c>
      <c r="J35" s="111"/>
      <c r="K35" s="111"/>
      <c r="L35" s="111"/>
      <c r="M35" s="111"/>
      <c r="N35" s="112" t="s">
        <v>46</v>
      </c>
      <c r="O35" s="109"/>
      <c r="P35" s="109"/>
      <c r="Q35" s="109"/>
      <c r="R35" s="109"/>
      <c r="S35" s="109"/>
      <c r="T35" s="109"/>
      <c r="U35" s="109"/>
    </row>
    <row r="36" spans="1:21" ht="16.5" customHeight="1">
      <c r="A36" s="78"/>
      <c r="B36" s="79"/>
      <c r="C36" s="79"/>
      <c r="D36" s="79"/>
      <c r="E36" s="79"/>
      <c r="F36" s="79"/>
      <c r="G36" s="79"/>
      <c r="H36" s="34"/>
      <c r="I36" s="35"/>
      <c r="J36" s="80" t="s">
        <v>41</v>
      </c>
      <c r="K36" s="113"/>
      <c r="L36" s="113"/>
      <c r="M36" s="35"/>
      <c r="N36" s="109"/>
      <c r="O36" s="109"/>
      <c r="P36" s="109"/>
      <c r="Q36" s="109"/>
      <c r="R36" s="109"/>
      <c r="S36" s="109"/>
      <c r="T36" s="109"/>
      <c r="U36" s="109"/>
    </row>
    <row r="37" spans="1:21" ht="18.75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66"/>
      <c r="P37" s="66"/>
      <c r="Q37" s="66"/>
      <c r="R37" s="66"/>
      <c r="S37" s="66"/>
      <c r="T37" s="66"/>
      <c r="U37" s="66"/>
    </row>
    <row r="38" spans="1:21" ht="18.75">
      <c r="A38" s="67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18.75">
      <c r="A39" s="69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18.75">
      <c r="A40" s="69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8.75">
      <c r="A41" s="69" t="s">
        <v>51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18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7" ht="18">
      <c r="A43" s="116" t="s">
        <v>91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ht="18">
      <c r="A44" s="118" t="s">
        <v>0</v>
      </c>
      <c r="B44" s="114" t="s">
        <v>57</v>
      </c>
      <c r="C44" s="115"/>
      <c r="D44" s="114" t="s">
        <v>58</v>
      </c>
      <c r="E44" s="115"/>
      <c r="F44" s="114" t="s">
        <v>59</v>
      </c>
      <c r="G44" s="115"/>
      <c r="H44" s="114" t="s">
        <v>60</v>
      </c>
      <c r="I44" s="115"/>
      <c r="J44" s="114" t="s">
        <v>61</v>
      </c>
      <c r="K44" s="115"/>
      <c r="L44" s="114" t="s">
        <v>62</v>
      </c>
      <c r="M44" s="115"/>
      <c r="N44" s="114" t="s">
        <v>63</v>
      </c>
      <c r="O44" s="115"/>
      <c r="P44" s="114" t="s">
        <v>64</v>
      </c>
      <c r="Q44" s="115"/>
      <c r="R44" s="114" t="s">
        <v>65</v>
      </c>
      <c r="S44" s="115"/>
      <c r="T44" s="114" t="s">
        <v>66</v>
      </c>
      <c r="U44" s="115"/>
      <c r="V44" s="114" t="s">
        <v>67</v>
      </c>
      <c r="W44" s="115"/>
      <c r="X44" s="114" t="s">
        <v>68</v>
      </c>
      <c r="Y44" s="115"/>
      <c r="Z44" s="114" t="s">
        <v>1</v>
      </c>
      <c r="AA44" s="115"/>
    </row>
    <row r="45" spans="1:27" ht="18.75">
      <c r="A45" s="99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120" t="s">
        <v>35</v>
      </c>
      <c r="E46" s="120" t="s">
        <v>34</v>
      </c>
      <c r="F46" s="120" t="s">
        <v>35</v>
      </c>
      <c r="G46" s="120" t="s">
        <v>34</v>
      </c>
      <c r="H46" s="120" t="s">
        <v>35</v>
      </c>
      <c r="I46" s="120" t="s">
        <v>34</v>
      </c>
      <c r="J46" s="120" t="s">
        <v>35</v>
      </c>
      <c r="K46" s="120" t="s">
        <v>34</v>
      </c>
      <c r="L46" s="120" t="s">
        <v>35</v>
      </c>
      <c r="M46" s="120" t="s">
        <v>34</v>
      </c>
      <c r="N46" s="120" t="s">
        <v>35</v>
      </c>
      <c r="O46" s="120" t="s">
        <v>34</v>
      </c>
      <c r="P46" s="120" t="s">
        <v>35</v>
      </c>
      <c r="Q46" s="120" t="s">
        <v>34</v>
      </c>
      <c r="R46" s="120" t="s">
        <v>35</v>
      </c>
      <c r="S46" s="120" t="s">
        <v>34</v>
      </c>
      <c r="T46" s="120" t="s">
        <v>35</v>
      </c>
      <c r="U46" s="120" t="s">
        <v>34</v>
      </c>
      <c r="V46" s="120" t="s">
        <v>35</v>
      </c>
      <c r="W46" s="120" t="s">
        <v>34</v>
      </c>
      <c r="X46" s="120" t="s">
        <v>35</v>
      </c>
      <c r="Y46" s="120" t="s">
        <v>34</v>
      </c>
      <c r="Z46" s="36" t="s">
        <v>35</v>
      </c>
      <c r="AA46" s="37">
        <v>5</v>
      </c>
    </row>
    <row r="47" spans="1:27" ht="18.75">
      <c r="A47" s="27" t="s">
        <v>5</v>
      </c>
      <c r="B47" s="31">
        <v>94.084</v>
      </c>
      <c r="C47" s="30">
        <v>4.816</v>
      </c>
      <c r="D47" s="121"/>
      <c r="E47" s="121"/>
      <c r="F47" s="121"/>
      <c r="G47" s="121"/>
      <c r="H47" s="121"/>
      <c r="I47" s="121"/>
      <c r="J47" s="121"/>
      <c r="K47" s="121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39">
        <f>AVERAGE(B47,D47,F47,H47,J47,L47,N47,P47,R47,T47,V47,X47)</f>
        <v>94.084</v>
      </c>
      <c r="AA47" s="39">
        <v>4.816</v>
      </c>
    </row>
    <row r="48" spans="1:27" ht="18.75">
      <c r="A48" s="27" t="s">
        <v>6</v>
      </c>
      <c r="B48" s="30">
        <v>100</v>
      </c>
      <c r="C48" s="30">
        <v>5</v>
      </c>
      <c r="D48" s="121"/>
      <c r="E48" s="121"/>
      <c r="F48" s="121"/>
      <c r="G48" s="121"/>
      <c r="H48" s="121"/>
      <c r="I48" s="121"/>
      <c r="J48" s="121"/>
      <c r="K48" s="121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38">
        <f aca="true" t="shared" si="1" ref="Z48:Z73">AVERAGE(B48,D48,F48,H48,J48,L48,N48,P48,R48,T48,V48,X48)</f>
        <v>100</v>
      </c>
      <c r="AA48" s="37">
        <v>5</v>
      </c>
    </row>
    <row r="49" spans="1:27" ht="18.75">
      <c r="A49" s="27" t="s">
        <v>7</v>
      </c>
      <c r="B49" s="30">
        <v>100</v>
      </c>
      <c r="C49" s="30">
        <v>5</v>
      </c>
      <c r="D49" s="121"/>
      <c r="E49" s="121"/>
      <c r="F49" s="123"/>
      <c r="G49" s="121"/>
      <c r="H49" s="121"/>
      <c r="I49" s="121"/>
      <c r="J49" s="121"/>
      <c r="K49" s="121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38">
        <f t="shared" si="1"/>
        <v>100</v>
      </c>
      <c r="AA49" s="37">
        <v>5</v>
      </c>
    </row>
    <row r="50" spans="1:27" ht="18.75">
      <c r="A50" s="27" t="s">
        <v>8</v>
      </c>
      <c r="B50" s="31">
        <v>81.215</v>
      </c>
      <c r="C50" s="31">
        <v>2.243</v>
      </c>
      <c r="D50" s="121"/>
      <c r="E50" s="121"/>
      <c r="F50" s="121"/>
      <c r="G50" s="121"/>
      <c r="H50" s="124"/>
      <c r="I50" s="121"/>
      <c r="J50" s="124"/>
      <c r="K50" s="121"/>
      <c r="L50" s="124"/>
      <c r="M50" s="122"/>
      <c r="N50" s="124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39">
        <f t="shared" si="1"/>
        <v>81.215</v>
      </c>
      <c r="AA50" s="39">
        <v>2.243</v>
      </c>
    </row>
    <row r="51" spans="1:27" ht="18.75">
      <c r="A51" s="27" t="s">
        <v>9</v>
      </c>
      <c r="B51" s="30">
        <v>100</v>
      </c>
      <c r="C51" s="30">
        <v>5</v>
      </c>
      <c r="D51" s="121"/>
      <c r="E51" s="121"/>
      <c r="F51" s="121"/>
      <c r="G51" s="121"/>
      <c r="H51" s="121"/>
      <c r="I51" s="121"/>
      <c r="J51" s="121"/>
      <c r="K51" s="121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38">
        <f t="shared" si="1"/>
        <v>100</v>
      </c>
      <c r="AA51" s="37">
        <v>5</v>
      </c>
    </row>
    <row r="52" spans="1:27" ht="18.75">
      <c r="A52" s="27" t="s">
        <v>10</v>
      </c>
      <c r="B52" s="30">
        <v>100</v>
      </c>
      <c r="C52" s="30">
        <v>5</v>
      </c>
      <c r="D52" s="121"/>
      <c r="E52" s="121"/>
      <c r="F52" s="121"/>
      <c r="G52" s="121"/>
      <c r="H52" s="121"/>
      <c r="I52" s="121"/>
      <c r="J52" s="121"/>
      <c r="K52" s="121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38">
        <f t="shared" si="1"/>
        <v>100</v>
      </c>
      <c r="AA52" s="37">
        <v>5</v>
      </c>
    </row>
    <row r="53" spans="1:27" ht="18.75">
      <c r="A53" s="27" t="s">
        <v>12</v>
      </c>
      <c r="B53" s="30">
        <v>100</v>
      </c>
      <c r="C53" s="30">
        <v>5</v>
      </c>
      <c r="D53" s="121"/>
      <c r="E53" s="121"/>
      <c r="F53" s="121"/>
      <c r="G53" s="121"/>
      <c r="H53" s="121"/>
      <c r="I53" s="121"/>
      <c r="J53" s="121"/>
      <c r="K53" s="121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38">
        <f t="shared" si="1"/>
        <v>100</v>
      </c>
      <c r="AA53" s="37">
        <v>5</v>
      </c>
    </row>
    <row r="54" spans="1:27" ht="18.75">
      <c r="A54" s="27" t="s">
        <v>13</v>
      </c>
      <c r="B54" s="30">
        <v>100</v>
      </c>
      <c r="C54" s="30">
        <v>5</v>
      </c>
      <c r="D54" s="121"/>
      <c r="E54" s="121"/>
      <c r="F54" s="121"/>
      <c r="G54" s="121"/>
      <c r="H54" s="121"/>
      <c r="I54" s="121"/>
      <c r="J54" s="121"/>
      <c r="K54" s="121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38">
        <f t="shared" si="1"/>
        <v>100</v>
      </c>
      <c r="AA54" s="37">
        <v>5</v>
      </c>
    </row>
    <row r="55" spans="1:27" ht="18.75">
      <c r="A55" s="27" t="s">
        <v>14</v>
      </c>
      <c r="B55" s="30">
        <v>100</v>
      </c>
      <c r="C55" s="30">
        <v>5</v>
      </c>
      <c r="D55" s="121"/>
      <c r="E55" s="121"/>
      <c r="F55" s="124"/>
      <c r="G55" s="121"/>
      <c r="H55" s="121"/>
      <c r="I55" s="121"/>
      <c r="J55" s="121"/>
      <c r="K55" s="121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38">
        <f t="shared" si="1"/>
        <v>100</v>
      </c>
      <c r="AA55" s="37">
        <v>5</v>
      </c>
    </row>
    <row r="56" spans="1:27" ht="18.75">
      <c r="A56" s="27" t="s">
        <v>15</v>
      </c>
      <c r="B56" s="30">
        <v>100</v>
      </c>
      <c r="C56" s="30">
        <v>5</v>
      </c>
      <c r="D56" s="121"/>
      <c r="E56" s="121"/>
      <c r="F56" s="120"/>
      <c r="G56" s="121"/>
      <c r="H56" s="121"/>
      <c r="I56" s="121"/>
      <c r="J56" s="121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38">
        <f t="shared" si="1"/>
        <v>100</v>
      </c>
      <c r="AA56" s="37">
        <v>5</v>
      </c>
    </row>
    <row r="57" spans="1:27" ht="18.75">
      <c r="A57" s="27" t="s">
        <v>16</v>
      </c>
      <c r="B57" s="30">
        <v>100</v>
      </c>
      <c r="C57" s="30">
        <v>5</v>
      </c>
      <c r="D57" s="124"/>
      <c r="E57" s="121"/>
      <c r="F57" s="123"/>
      <c r="G57" s="121"/>
      <c r="H57" s="121"/>
      <c r="I57" s="121"/>
      <c r="J57" s="121"/>
      <c r="K57" s="121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38">
        <f t="shared" si="1"/>
        <v>100</v>
      </c>
      <c r="AA57" s="37">
        <v>5</v>
      </c>
    </row>
    <row r="58" spans="1:27" ht="18.75">
      <c r="A58" s="27" t="s">
        <v>17</v>
      </c>
      <c r="B58" s="31">
        <v>86.364</v>
      </c>
      <c r="C58" s="31">
        <v>3.272</v>
      </c>
      <c r="D58" s="121"/>
      <c r="E58" s="121"/>
      <c r="F58" s="121"/>
      <c r="G58" s="121"/>
      <c r="H58" s="121"/>
      <c r="I58" s="121"/>
      <c r="J58" s="121"/>
      <c r="K58" s="121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39">
        <f t="shared" si="1"/>
        <v>86.364</v>
      </c>
      <c r="AA58" s="39">
        <v>3.272</v>
      </c>
    </row>
    <row r="59" spans="1:27" ht="18.75">
      <c r="A59" s="27" t="s">
        <v>18</v>
      </c>
      <c r="B59" s="30">
        <v>75</v>
      </c>
      <c r="C59" s="30">
        <v>1</v>
      </c>
      <c r="D59" s="121"/>
      <c r="E59" s="121"/>
      <c r="F59" s="124"/>
      <c r="G59" s="121"/>
      <c r="H59" s="124"/>
      <c r="I59" s="121"/>
      <c r="J59" s="121"/>
      <c r="K59" s="121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38">
        <f t="shared" si="1"/>
        <v>75</v>
      </c>
      <c r="AA59" s="37">
        <v>1</v>
      </c>
    </row>
    <row r="60" spans="1:27" ht="18.75">
      <c r="A60" s="27" t="s">
        <v>19</v>
      </c>
      <c r="B60" s="31">
        <v>98.305</v>
      </c>
      <c r="C60" s="30">
        <v>5</v>
      </c>
      <c r="D60" s="121"/>
      <c r="E60" s="121"/>
      <c r="F60" s="124"/>
      <c r="G60" s="121"/>
      <c r="H60" s="121"/>
      <c r="I60" s="121"/>
      <c r="J60" s="121"/>
      <c r="K60" s="121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39">
        <f t="shared" si="1"/>
        <v>98.305</v>
      </c>
      <c r="AA60" s="37">
        <v>5</v>
      </c>
    </row>
    <row r="61" spans="1:27" ht="18.75">
      <c r="A61" s="27" t="s">
        <v>20</v>
      </c>
      <c r="B61" s="30">
        <v>100</v>
      </c>
      <c r="C61" s="30">
        <v>5</v>
      </c>
      <c r="D61" s="121"/>
      <c r="E61" s="121"/>
      <c r="F61" s="121"/>
      <c r="G61" s="121"/>
      <c r="H61" s="121"/>
      <c r="I61" s="121"/>
      <c r="J61" s="121"/>
      <c r="K61" s="121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38">
        <f t="shared" si="1"/>
        <v>100</v>
      </c>
      <c r="AA61" s="37">
        <v>5</v>
      </c>
    </row>
    <row r="62" spans="1:27" ht="18.75">
      <c r="A62" s="27" t="s">
        <v>21</v>
      </c>
      <c r="B62" s="30">
        <v>100</v>
      </c>
      <c r="C62" s="30">
        <v>5</v>
      </c>
      <c r="D62" s="121"/>
      <c r="E62" s="121"/>
      <c r="F62" s="121"/>
      <c r="G62" s="121"/>
      <c r="H62" s="121"/>
      <c r="I62" s="121"/>
      <c r="J62" s="121"/>
      <c r="K62" s="121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38">
        <f t="shared" si="1"/>
        <v>100</v>
      </c>
      <c r="AA62" s="37">
        <v>5</v>
      </c>
    </row>
    <row r="63" spans="1:27" ht="18.75">
      <c r="A63" s="27" t="s">
        <v>22</v>
      </c>
      <c r="B63" s="31">
        <v>94.737</v>
      </c>
      <c r="C63" s="31">
        <v>4.947</v>
      </c>
      <c r="D63" s="121"/>
      <c r="E63" s="121"/>
      <c r="F63" s="124"/>
      <c r="G63" s="121"/>
      <c r="H63" s="123"/>
      <c r="I63" s="121"/>
      <c r="J63" s="121"/>
      <c r="K63" s="121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39">
        <f t="shared" si="1"/>
        <v>94.737</v>
      </c>
      <c r="AA63" s="39">
        <v>4.947</v>
      </c>
    </row>
    <row r="64" spans="1:27" ht="18.75">
      <c r="A64" s="27" t="s">
        <v>23</v>
      </c>
      <c r="B64" s="30">
        <v>100</v>
      </c>
      <c r="C64" s="30">
        <v>5</v>
      </c>
      <c r="D64" s="121"/>
      <c r="E64" s="121"/>
      <c r="F64" s="120"/>
      <c r="G64" s="121"/>
      <c r="H64" s="121"/>
      <c r="I64" s="121"/>
      <c r="J64" s="121"/>
      <c r="K64" s="121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38">
        <f t="shared" si="1"/>
        <v>100</v>
      </c>
      <c r="AA64" s="37">
        <v>5</v>
      </c>
    </row>
    <row r="65" spans="1:27" ht="18.75">
      <c r="A65" s="27" t="s">
        <v>24</v>
      </c>
      <c r="B65" s="31">
        <v>94.118</v>
      </c>
      <c r="C65" s="31">
        <v>4.823</v>
      </c>
      <c r="D65" s="124"/>
      <c r="E65" s="121"/>
      <c r="F65" s="121"/>
      <c r="G65" s="121"/>
      <c r="H65" s="121"/>
      <c r="I65" s="121"/>
      <c r="J65" s="121"/>
      <c r="K65" s="121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39">
        <f t="shared" si="1"/>
        <v>94.118</v>
      </c>
      <c r="AA65" s="39">
        <v>4.823</v>
      </c>
    </row>
    <row r="66" spans="1:27" ht="18.75">
      <c r="A66" s="27" t="s">
        <v>25</v>
      </c>
      <c r="B66" s="30">
        <v>100</v>
      </c>
      <c r="C66" s="30">
        <v>5</v>
      </c>
      <c r="D66" s="121"/>
      <c r="E66" s="121"/>
      <c r="F66" s="121"/>
      <c r="G66" s="121"/>
      <c r="H66" s="121"/>
      <c r="I66" s="121"/>
      <c r="J66" s="121"/>
      <c r="K66" s="121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38">
        <f t="shared" si="1"/>
        <v>100</v>
      </c>
      <c r="AA66" s="37">
        <v>5</v>
      </c>
    </row>
    <row r="67" spans="1:27" ht="18.75">
      <c r="A67" s="27" t="s">
        <v>26</v>
      </c>
      <c r="B67" s="30">
        <v>100</v>
      </c>
      <c r="C67" s="30">
        <v>5</v>
      </c>
      <c r="D67" s="124"/>
      <c r="E67" s="121"/>
      <c r="F67" s="123"/>
      <c r="G67" s="121"/>
      <c r="H67" s="124"/>
      <c r="I67" s="121"/>
      <c r="J67" s="121"/>
      <c r="K67" s="121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38">
        <f t="shared" si="1"/>
        <v>100</v>
      </c>
      <c r="AA67" s="37">
        <v>5</v>
      </c>
    </row>
    <row r="68" spans="1:27" ht="18.75">
      <c r="A68" s="27" t="s">
        <v>27</v>
      </c>
      <c r="B68" s="30">
        <v>100</v>
      </c>
      <c r="C68" s="30">
        <v>5</v>
      </c>
      <c r="D68" s="121"/>
      <c r="E68" s="121"/>
      <c r="F68" s="121"/>
      <c r="G68" s="121"/>
      <c r="H68" s="121"/>
      <c r="I68" s="121"/>
      <c r="J68" s="121"/>
      <c r="K68" s="121"/>
      <c r="L68" s="122"/>
      <c r="M68" s="122"/>
      <c r="N68" s="122"/>
      <c r="O68" s="122"/>
      <c r="P68" s="122"/>
      <c r="Q68" s="122"/>
      <c r="R68" s="120"/>
      <c r="S68" s="122"/>
      <c r="T68" s="122"/>
      <c r="U68" s="122"/>
      <c r="V68" s="122"/>
      <c r="W68" s="122"/>
      <c r="X68" s="122"/>
      <c r="Y68" s="122"/>
      <c r="Z68" s="38">
        <f t="shared" si="1"/>
        <v>100</v>
      </c>
      <c r="AA68" s="37">
        <v>5</v>
      </c>
    </row>
    <row r="69" spans="1:27" ht="18.75">
      <c r="A69" s="27" t="s">
        <v>28</v>
      </c>
      <c r="B69" s="30">
        <v>100</v>
      </c>
      <c r="C69" s="30">
        <v>5</v>
      </c>
      <c r="D69" s="121"/>
      <c r="E69" s="121"/>
      <c r="F69" s="121"/>
      <c r="G69" s="121"/>
      <c r="H69" s="121"/>
      <c r="I69" s="121"/>
      <c r="J69" s="120"/>
      <c r="K69" s="120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38">
        <f t="shared" si="1"/>
        <v>100</v>
      </c>
      <c r="AA69" s="37">
        <v>5</v>
      </c>
    </row>
    <row r="70" spans="1:27" ht="18.75">
      <c r="A70" s="27" t="s">
        <v>29</v>
      </c>
      <c r="B70" s="30">
        <v>100</v>
      </c>
      <c r="C70" s="30">
        <v>5</v>
      </c>
      <c r="D70" s="121"/>
      <c r="E70" s="121"/>
      <c r="F70" s="121"/>
      <c r="G70" s="121"/>
      <c r="H70" s="121"/>
      <c r="I70" s="121"/>
      <c r="J70" s="121"/>
      <c r="K70" s="121"/>
      <c r="L70" s="122"/>
      <c r="M70" s="122"/>
      <c r="N70" s="120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38">
        <f t="shared" si="1"/>
        <v>100</v>
      </c>
      <c r="AA70" s="37">
        <v>5</v>
      </c>
    </row>
    <row r="71" spans="1:27" ht="18.75">
      <c r="A71" s="27" t="s">
        <v>30</v>
      </c>
      <c r="B71" s="30">
        <v>100</v>
      </c>
      <c r="C71" s="30">
        <v>5</v>
      </c>
      <c r="D71" s="121"/>
      <c r="E71" s="121"/>
      <c r="F71" s="121"/>
      <c r="G71" s="121"/>
      <c r="H71" s="121"/>
      <c r="I71" s="121"/>
      <c r="J71" s="121"/>
      <c r="K71" s="121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38">
        <f t="shared" si="1"/>
        <v>100</v>
      </c>
      <c r="AA71" s="37">
        <v>5</v>
      </c>
    </row>
    <row r="72" spans="1:27" ht="18.75">
      <c r="A72" s="27" t="s">
        <v>31</v>
      </c>
      <c r="B72" s="30">
        <v>100</v>
      </c>
      <c r="C72" s="30">
        <v>5</v>
      </c>
      <c r="D72" s="121"/>
      <c r="E72" s="121"/>
      <c r="F72" s="121"/>
      <c r="G72" s="121"/>
      <c r="H72" s="121"/>
      <c r="I72" s="121"/>
      <c r="J72" s="121"/>
      <c r="K72" s="121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38">
        <f t="shared" si="1"/>
        <v>100</v>
      </c>
      <c r="AA72" s="37">
        <v>5</v>
      </c>
    </row>
    <row r="73" spans="1:27" ht="18.75">
      <c r="A73" s="27" t="s">
        <v>11</v>
      </c>
      <c r="B73" s="30">
        <v>100</v>
      </c>
      <c r="C73" s="30">
        <v>5</v>
      </c>
      <c r="D73" s="121"/>
      <c r="E73" s="121"/>
      <c r="F73" s="121"/>
      <c r="G73" s="121"/>
      <c r="H73" s="121"/>
      <c r="I73" s="121"/>
      <c r="J73" s="121"/>
      <c r="K73" s="121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38">
        <f t="shared" si="1"/>
        <v>100</v>
      </c>
      <c r="AA73" s="37">
        <v>5</v>
      </c>
    </row>
    <row r="74" spans="1:27" ht="18.75">
      <c r="A74" s="27" t="s">
        <v>1</v>
      </c>
      <c r="B74" s="31">
        <v>94.954</v>
      </c>
      <c r="C74" s="32">
        <v>4.99</v>
      </c>
      <c r="D74" s="121"/>
      <c r="E74" s="121"/>
      <c r="F74" s="121"/>
      <c r="G74" s="121"/>
      <c r="H74" s="121"/>
      <c r="I74" s="121"/>
      <c r="J74" s="121"/>
      <c r="K74" s="121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39">
        <f>AVERAGE(B74,D74,F74,H74,J74,L74,N74,P74,R74,T74,V74,X74)</f>
        <v>94.954</v>
      </c>
      <c r="AA74" s="59">
        <v>4.99</v>
      </c>
    </row>
    <row r="75" ht="12" customHeight="1"/>
    <row r="76" spans="1:21" ht="21">
      <c r="A76" s="72" t="s">
        <v>54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21">
      <c r="A77" s="74" t="s">
        <v>52</v>
      </c>
      <c r="B77" s="108"/>
      <c r="C77" s="108"/>
      <c r="D77" s="108"/>
      <c r="E77" s="108"/>
      <c r="F77" s="108"/>
      <c r="G77" s="109"/>
      <c r="H77" s="109"/>
      <c r="I77" s="110" t="s">
        <v>76</v>
      </c>
      <c r="J77" s="111"/>
      <c r="K77" s="111"/>
      <c r="L77" s="111"/>
      <c r="M77" s="111"/>
      <c r="N77" s="112" t="s">
        <v>46</v>
      </c>
      <c r="O77" s="109"/>
      <c r="P77" s="109"/>
      <c r="Q77" s="109"/>
      <c r="R77" s="109"/>
      <c r="S77" s="109"/>
      <c r="T77" s="109"/>
      <c r="U77" s="109"/>
    </row>
    <row r="78" spans="1:21" ht="21">
      <c r="A78" s="78"/>
      <c r="B78" s="79"/>
      <c r="C78" s="79"/>
      <c r="D78" s="79"/>
      <c r="E78" s="79"/>
      <c r="F78" s="79"/>
      <c r="G78" s="79"/>
      <c r="H78" s="34"/>
      <c r="I78" s="41"/>
      <c r="J78" s="80" t="s">
        <v>41</v>
      </c>
      <c r="K78" s="113"/>
      <c r="L78" s="113"/>
      <c r="M78" s="41"/>
      <c r="N78" s="109"/>
      <c r="O78" s="109"/>
      <c r="P78" s="109"/>
      <c r="Q78" s="109"/>
      <c r="R78" s="109"/>
      <c r="S78" s="109"/>
      <c r="T78" s="109"/>
      <c r="U78" s="109"/>
    </row>
    <row r="79" spans="1:21" ht="18.75" customHeight="1">
      <c r="A79" s="65" t="s">
        <v>70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  <c r="O79" s="66"/>
      <c r="P79" s="66"/>
      <c r="Q79" s="66"/>
      <c r="R79" s="66"/>
      <c r="S79" s="66"/>
      <c r="T79" s="66"/>
      <c r="U79" s="66"/>
    </row>
    <row r="80" spans="1:21" ht="18.75" customHeight="1">
      <c r="A80" s="67" t="s">
        <v>71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8.75" customHeight="1">
      <c r="A81" s="69" t="s">
        <v>72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18.75" customHeight="1">
      <c r="A82" s="69" t="s">
        <v>73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18.75" customHeight="1">
      <c r="A83" s="69" t="s">
        <v>74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5" spans="1:27" ht="18">
      <c r="A85" s="116" t="s">
        <v>92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 ht="18">
      <c r="A86" s="118" t="s">
        <v>0</v>
      </c>
      <c r="B86" s="114" t="s">
        <v>57</v>
      </c>
      <c r="C86" s="115"/>
      <c r="D86" s="114" t="s">
        <v>58</v>
      </c>
      <c r="E86" s="115"/>
      <c r="F86" s="114" t="s">
        <v>59</v>
      </c>
      <c r="G86" s="115"/>
      <c r="H86" s="114" t="s">
        <v>60</v>
      </c>
      <c r="I86" s="115"/>
      <c r="J86" s="114" t="s">
        <v>61</v>
      </c>
      <c r="K86" s="115"/>
      <c r="L86" s="114" t="s">
        <v>62</v>
      </c>
      <c r="M86" s="115"/>
      <c r="N86" s="114" t="s">
        <v>63</v>
      </c>
      <c r="O86" s="115"/>
      <c r="P86" s="114" t="s">
        <v>64</v>
      </c>
      <c r="Q86" s="115"/>
      <c r="R86" s="114" t="s">
        <v>65</v>
      </c>
      <c r="S86" s="115"/>
      <c r="T86" s="114" t="s">
        <v>66</v>
      </c>
      <c r="U86" s="115"/>
      <c r="V86" s="114" t="s">
        <v>67</v>
      </c>
      <c r="W86" s="115"/>
      <c r="X86" s="114" t="s">
        <v>68</v>
      </c>
      <c r="Y86" s="115"/>
      <c r="Z86" s="114" t="s">
        <v>1</v>
      </c>
      <c r="AA86" s="115"/>
    </row>
    <row r="87" spans="1:27" ht="18.75">
      <c r="A87" s="99"/>
      <c r="B87" s="26" t="s">
        <v>32</v>
      </c>
      <c r="C87" s="26" t="s">
        <v>53</v>
      </c>
      <c r="D87" s="127" t="s">
        <v>32</v>
      </c>
      <c r="E87" s="127" t="s">
        <v>53</v>
      </c>
      <c r="F87" s="127" t="s">
        <v>32</v>
      </c>
      <c r="G87" s="127" t="s">
        <v>53</v>
      </c>
      <c r="H87" s="127" t="s">
        <v>32</v>
      </c>
      <c r="I87" s="127" t="s">
        <v>53</v>
      </c>
      <c r="J87" s="127" t="s">
        <v>32</v>
      </c>
      <c r="K87" s="127" t="s">
        <v>53</v>
      </c>
      <c r="L87" s="127" t="s">
        <v>32</v>
      </c>
      <c r="M87" s="127" t="s">
        <v>53</v>
      </c>
      <c r="N87" s="127" t="s">
        <v>32</v>
      </c>
      <c r="O87" s="127" t="s">
        <v>53</v>
      </c>
      <c r="P87" s="127" t="s">
        <v>32</v>
      </c>
      <c r="Q87" s="127" t="s">
        <v>53</v>
      </c>
      <c r="R87" s="127" t="s">
        <v>32</v>
      </c>
      <c r="S87" s="127" t="s">
        <v>53</v>
      </c>
      <c r="T87" s="127" t="s">
        <v>32</v>
      </c>
      <c r="U87" s="127" t="s">
        <v>53</v>
      </c>
      <c r="V87" s="127" t="s">
        <v>32</v>
      </c>
      <c r="W87" s="127" t="s">
        <v>53</v>
      </c>
      <c r="X87" s="127" t="s">
        <v>32</v>
      </c>
      <c r="Y87" s="127" t="s">
        <v>53</v>
      </c>
      <c r="Z87" s="26" t="s">
        <v>32</v>
      </c>
      <c r="AA87" s="26" t="s">
        <v>53</v>
      </c>
    </row>
    <row r="88" spans="1:27" ht="18.75">
      <c r="A88" s="27" t="s">
        <v>4</v>
      </c>
      <c r="B88" s="28" t="s">
        <v>35</v>
      </c>
      <c r="C88" s="28" t="s">
        <v>34</v>
      </c>
      <c r="D88" s="120" t="s">
        <v>35</v>
      </c>
      <c r="E88" s="120" t="s">
        <v>34</v>
      </c>
      <c r="F88" s="120" t="s">
        <v>35</v>
      </c>
      <c r="G88" s="120" t="s">
        <v>34</v>
      </c>
      <c r="H88" s="120" t="s">
        <v>35</v>
      </c>
      <c r="I88" s="120" t="s">
        <v>34</v>
      </c>
      <c r="J88" s="120" t="s">
        <v>35</v>
      </c>
      <c r="K88" s="120" t="s">
        <v>34</v>
      </c>
      <c r="L88" s="120" t="s">
        <v>35</v>
      </c>
      <c r="M88" s="120" t="s">
        <v>34</v>
      </c>
      <c r="N88" s="120" t="s">
        <v>35</v>
      </c>
      <c r="O88" s="120" t="s">
        <v>34</v>
      </c>
      <c r="P88" s="120" t="s">
        <v>35</v>
      </c>
      <c r="Q88" s="120" t="s">
        <v>34</v>
      </c>
      <c r="R88" s="120" t="s">
        <v>35</v>
      </c>
      <c r="S88" s="120" t="s">
        <v>34</v>
      </c>
      <c r="T88" s="120" t="s">
        <v>35</v>
      </c>
      <c r="U88" s="120" t="s">
        <v>34</v>
      </c>
      <c r="V88" s="120" t="s">
        <v>35</v>
      </c>
      <c r="W88" s="120" t="s">
        <v>34</v>
      </c>
      <c r="X88" s="120" t="s">
        <v>35</v>
      </c>
      <c r="Y88" s="120" t="s">
        <v>34</v>
      </c>
      <c r="Z88" s="36" t="s">
        <v>35</v>
      </c>
      <c r="AA88" s="37">
        <v>5</v>
      </c>
    </row>
    <row r="89" spans="1:27" ht="18.75">
      <c r="A89" s="27" t="s">
        <v>5</v>
      </c>
      <c r="B89" s="31">
        <v>89.736</v>
      </c>
      <c r="C89" s="30">
        <v>1</v>
      </c>
      <c r="D89" s="121"/>
      <c r="E89" s="121"/>
      <c r="F89" s="121"/>
      <c r="G89" s="121"/>
      <c r="H89" s="121"/>
      <c r="I89" s="121"/>
      <c r="J89" s="121"/>
      <c r="K89" s="121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39">
        <f>AVERAGE(B89,D89,F89,H89,J89,L89,N89,P89,R89,T89,V89,X89)</f>
        <v>89.736</v>
      </c>
      <c r="AA89" s="37">
        <v>1</v>
      </c>
    </row>
    <row r="90" spans="1:27" ht="18.75">
      <c r="A90" s="27" t="s">
        <v>6</v>
      </c>
      <c r="B90" s="30">
        <v>100</v>
      </c>
      <c r="C90" s="30">
        <v>5</v>
      </c>
      <c r="D90" s="121"/>
      <c r="E90" s="121"/>
      <c r="F90" s="121"/>
      <c r="G90" s="121"/>
      <c r="H90" s="121"/>
      <c r="I90" s="121"/>
      <c r="J90" s="121"/>
      <c r="K90" s="121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38">
        <f aca="true" t="shared" si="2" ref="Z90:Z115">AVERAGE(B90,D90,F90,H90,J90,L90,N90,P90,R90,T90,V90,X90)</f>
        <v>100</v>
      </c>
      <c r="AA90" s="37">
        <v>5</v>
      </c>
    </row>
    <row r="91" spans="1:27" ht="18.75">
      <c r="A91" s="27" t="s">
        <v>7</v>
      </c>
      <c r="B91" s="30">
        <v>100</v>
      </c>
      <c r="C91" s="30">
        <v>5</v>
      </c>
      <c r="D91" s="121"/>
      <c r="E91" s="121"/>
      <c r="F91" s="123"/>
      <c r="G91" s="121"/>
      <c r="H91" s="121"/>
      <c r="I91" s="121"/>
      <c r="J91" s="121"/>
      <c r="K91" s="121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38">
        <f t="shared" si="2"/>
        <v>100</v>
      </c>
      <c r="AA91" s="37">
        <v>5</v>
      </c>
    </row>
    <row r="92" spans="1:27" ht="18.75">
      <c r="A92" s="27" t="s">
        <v>8</v>
      </c>
      <c r="B92" s="31">
        <v>75.862</v>
      </c>
      <c r="C92" s="30">
        <v>1</v>
      </c>
      <c r="D92" s="121"/>
      <c r="E92" s="121"/>
      <c r="F92" s="121"/>
      <c r="G92" s="121"/>
      <c r="H92" s="124"/>
      <c r="I92" s="121"/>
      <c r="J92" s="124"/>
      <c r="K92" s="121"/>
      <c r="L92" s="124"/>
      <c r="M92" s="122"/>
      <c r="N92" s="124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39">
        <f t="shared" si="2"/>
        <v>75.862</v>
      </c>
      <c r="AA92" s="37">
        <v>1</v>
      </c>
    </row>
    <row r="93" spans="1:27" ht="18.75">
      <c r="A93" s="27" t="s">
        <v>9</v>
      </c>
      <c r="B93" s="30">
        <v>100</v>
      </c>
      <c r="C93" s="30">
        <v>5</v>
      </c>
      <c r="D93" s="121"/>
      <c r="E93" s="121"/>
      <c r="F93" s="121"/>
      <c r="G93" s="121"/>
      <c r="H93" s="121"/>
      <c r="I93" s="121"/>
      <c r="J93" s="121"/>
      <c r="K93" s="121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38">
        <f t="shared" si="2"/>
        <v>100</v>
      </c>
      <c r="AA93" s="37">
        <v>5</v>
      </c>
    </row>
    <row r="94" spans="1:27" ht="18.75">
      <c r="A94" s="27" t="s">
        <v>10</v>
      </c>
      <c r="B94" s="30">
        <v>100</v>
      </c>
      <c r="C94" s="30">
        <v>5</v>
      </c>
      <c r="D94" s="121"/>
      <c r="E94" s="121"/>
      <c r="F94" s="121"/>
      <c r="G94" s="121"/>
      <c r="H94" s="121"/>
      <c r="I94" s="121"/>
      <c r="J94" s="121"/>
      <c r="K94" s="121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38">
        <f t="shared" si="2"/>
        <v>100</v>
      </c>
      <c r="AA94" s="37">
        <v>5</v>
      </c>
    </row>
    <row r="95" spans="1:27" ht="18.75">
      <c r="A95" s="27" t="s">
        <v>12</v>
      </c>
      <c r="B95" s="30">
        <v>100</v>
      </c>
      <c r="C95" s="30">
        <v>5</v>
      </c>
      <c r="D95" s="121"/>
      <c r="E95" s="121"/>
      <c r="F95" s="121"/>
      <c r="G95" s="121"/>
      <c r="H95" s="121"/>
      <c r="I95" s="121"/>
      <c r="J95" s="121"/>
      <c r="K95" s="121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38">
        <f t="shared" si="2"/>
        <v>100</v>
      </c>
      <c r="AA95" s="37">
        <v>5</v>
      </c>
    </row>
    <row r="96" spans="1:27" ht="18.75">
      <c r="A96" s="27" t="s">
        <v>13</v>
      </c>
      <c r="B96" s="30">
        <v>100</v>
      </c>
      <c r="C96" s="30">
        <v>5</v>
      </c>
      <c r="D96" s="121"/>
      <c r="E96" s="121"/>
      <c r="F96" s="121"/>
      <c r="G96" s="121"/>
      <c r="H96" s="121"/>
      <c r="I96" s="121"/>
      <c r="J96" s="121"/>
      <c r="K96" s="121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38">
        <f t="shared" si="2"/>
        <v>100</v>
      </c>
      <c r="AA96" s="37">
        <v>5</v>
      </c>
    </row>
    <row r="97" spans="1:27" ht="18.75">
      <c r="A97" s="27" t="s">
        <v>14</v>
      </c>
      <c r="B97" s="30">
        <v>100</v>
      </c>
      <c r="C97" s="30">
        <v>5</v>
      </c>
      <c r="D97" s="121"/>
      <c r="E97" s="121"/>
      <c r="F97" s="124"/>
      <c r="G97" s="121"/>
      <c r="H97" s="121"/>
      <c r="I97" s="121"/>
      <c r="J97" s="121"/>
      <c r="K97" s="121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38">
        <f t="shared" si="2"/>
        <v>100</v>
      </c>
      <c r="AA97" s="37">
        <v>5</v>
      </c>
    </row>
    <row r="98" spans="1:27" ht="18.75">
      <c r="A98" s="27" t="s">
        <v>15</v>
      </c>
      <c r="B98" s="30">
        <v>100</v>
      </c>
      <c r="C98" s="30">
        <v>5</v>
      </c>
      <c r="D98" s="121"/>
      <c r="E98" s="121"/>
      <c r="F98" s="120"/>
      <c r="G98" s="121"/>
      <c r="H98" s="121"/>
      <c r="I98" s="121"/>
      <c r="J98" s="121"/>
      <c r="K98" s="121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38">
        <f t="shared" si="2"/>
        <v>100</v>
      </c>
      <c r="AA98" s="37">
        <v>5</v>
      </c>
    </row>
    <row r="99" spans="1:27" ht="18.75">
      <c r="A99" s="27" t="s">
        <v>16</v>
      </c>
      <c r="B99" s="30">
        <v>100</v>
      </c>
      <c r="C99" s="30">
        <v>5</v>
      </c>
      <c r="D99" s="124"/>
      <c r="E99" s="121"/>
      <c r="F99" s="123"/>
      <c r="G99" s="121"/>
      <c r="H99" s="121"/>
      <c r="I99" s="121"/>
      <c r="J99" s="121"/>
      <c r="K99" s="121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38">
        <f t="shared" si="2"/>
        <v>100</v>
      </c>
      <c r="AA99" s="37">
        <v>5</v>
      </c>
    </row>
    <row r="100" spans="1:27" ht="18.75">
      <c r="A100" s="27" t="s">
        <v>17</v>
      </c>
      <c r="B100" s="30">
        <v>100</v>
      </c>
      <c r="C100" s="30">
        <v>5</v>
      </c>
      <c r="D100" s="121"/>
      <c r="E100" s="121"/>
      <c r="F100" s="121"/>
      <c r="G100" s="121"/>
      <c r="H100" s="121"/>
      <c r="I100" s="121"/>
      <c r="J100" s="121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38">
        <f t="shared" si="2"/>
        <v>100</v>
      </c>
      <c r="AA100" s="37">
        <v>5</v>
      </c>
    </row>
    <row r="101" spans="1:27" ht="18.75">
      <c r="A101" s="27" t="s">
        <v>18</v>
      </c>
      <c r="B101" s="30">
        <v>67</v>
      </c>
      <c r="C101" s="30">
        <v>1</v>
      </c>
      <c r="D101" s="121"/>
      <c r="E101" s="121"/>
      <c r="F101" s="124"/>
      <c r="G101" s="121"/>
      <c r="H101" s="124"/>
      <c r="I101" s="121"/>
      <c r="J101" s="121"/>
      <c r="K101" s="121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38">
        <f t="shared" si="2"/>
        <v>67</v>
      </c>
      <c r="AA101" s="37">
        <v>1</v>
      </c>
    </row>
    <row r="102" spans="1:27" ht="18.75">
      <c r="A102" s="27" t="s">
        <v>19</v>
      </c>
      <c r="B102" s="29">
        <v>98.246</v>
      </c>
      <c r="C102" s="30">
        <v>5</v>
      </c>
      <c r="D102" s="121"/>
      <c r="E102" s="121"/>
      <c r="F102" s="124"/>
      <c r="G102" s="121"/>
      <c r="H102" s="121"/>
      <c r="I102" s="121"/>
      <c r="J102" s="121"/>
      <c r="K102" s="121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39">
        <f t="shared" si="2"/>
        <v>98.246</v>
      </c>
      <c r="AA102" s="37">
        <v>5</v>
      </c>
    </row>
    <row r="103" spans="1:27" ht="18.75">
      <c r="A103" s="27" t="s">
        <v>20</v>
      </c>
      <c r="B103" s="30">
        <v>100</v>
      </c>
      <c r="C103" s="30">
        <v>5</v>
      </c>
      <c r="D103" s="121"/>
      <c r="E103" s="121"/>
      <c r="F103" s="121"/>
      <c r="G103" s="121"/>
      <c r="H103" s="121"/>
      <c r="I103" s="121"/>
      <c r="J103" s="121"/>
      <c r="K103" s="121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38">
        <f t="shared" si="2"/>
        <v>100</v>
      </c>
      <c r="AA103" s="37">
        <v>5</v>
      </c>
    </row>
    <row r="104" spans="1:27" ht="18.75">
      <c r="A104" s="27" t="s">
        <v>21</v>
      </c>
      <c r="B104" s="28" t="s">
        <v>35</v>
      </c>
      <c r="C104" s="30" t="s">
        <v>34</v>
      </c>
      <c r="D104" s="121"/>
      <c r="E104" s="121"/>
      <c r="F104" s="121"/>
      <c r="G104" s="121"/>
      <c r="H104" s="121"/>
      <c r="I104" s="121"/>
      <c r="J104" s="121"/>
      <c r="K104" s="121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36" t="s">
        <v>35</v>
      </c>
      <c r="AA104" s="37">
        <v>5</v>
      </c>
    </row>
    <row r="105" spans="1:27" ht="18.75">
      <c r="A105" s="27" t="s">
        <v>22</v>
      </c>
      <c r="B105" s="31">
        <v>95.652</v>
      </c>
      <c r="C105" s="30">
        <v>5</v>
      </c>
      <c r="D105" s="121"/>
      <c r="E105" s="121"/>
      <c r="F105" s="124"/>
      <c r="G105" s="121"/>
      <c r="H105" s="123"/>
      <c r="I105" s="121"/>
      <c r="J105" s="121"/>
      <c r="K105" s="121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39">
        <f t="shared" si="2"/>
        <v>95.652</v>
      </c>
      <c r="AA105" s="37">
        <v>5</v>
      </c>
    </row>
    <row r="106" spans="1:27" ht="18.75">
      <c r="A106" s="27" t="s">
        <v>23</v>
      </c>
      <c r="B106" s="30">
        <v>100</v>
      </c>
      <c r="C106" s="30">
        <v>5</v>
      </c>
      <c r="D106" s="121"/>
      <c r="E106" s="121"/>
      <c r="F106" s="120"/>
      <c r="G106" s="121"/>
      <c r="H106" s="121"/>
      <c r="I106" s="121"/>
      <c r="J106" s="121"/>
      <c r="K106" s="121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38">
        <f t="shared" si="2"/>
        <v>100</v>
      </c>
      <c r="AA106" s="37">
        <v>5</v>
      </c>
    </row>
    <row r="107" spans="1:27" ht="18.75">
      <c r="A107" s="27" t="s">
        <v>24</v>
      </c>
      <c r="B107" s="32">
        <v>93.75</v>
      </c>
      <c r="C107" s="32">
        <v>3.15</v>
      </c>
      <c r="D107" s="124"/>
      <c r="E107" s="121"/>
      <c r="F107" s="121"/>
      <c r="G107" s="121"/>
      <c r="H107" s="121"/>
      <c r="I107" s="121"/>
      <c r="J107" s="121"/>
      <c r="K107" s="121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59">
        <f t="shared" si="2"/>
        <v>93.75</v>
      </c>
      <c r="AA107" s="37">
        <v>3.15</v>
      </c>
    </row>
    <row r="108" spans="1:27" ht="18.75">
      <c r="A108" s="27" t="s">
        <v>25</v>
      </c>
      <c r="B108" s="30">
        <v>100</v>
      </c>
      <c r="C108" s="30">
        <v>5</v>
      </c>
      <c r="D108" s="121"/>
      <c r="E108" s="121"/>
      <c r="F108" s="121"/>
      <c r="G108" s="121"/>
      <c r="H108" s="121"/>
      <c r="I108" s="121"/>
      <c r="J108" s="121"/>
      <c r="K108" s="121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38">
        <f t="shared" si="2"/>
        <v>100</v>
      </c>
      <c r="AA108" s="37">
        <v>5</v>
      </c>
    </row>
    <row r="109" spans="1:27" ht="18.75">
      <c r="A109" s="27" t="s">
        <v>26</v>
      </c>
      <c r="B109" s="30">
        <v>100</v>
      </c>
      <c r="C109" s="30">
        <v>5</v>
      </c>
      <c r="D109" s="124"/>
      <c r="E109" s="121"/>
      <c r="F109" s="123"/>
      <c r="G109" s="121"/>
      <c r="H109" s="124"/>
      <c r="I109" s="121"/>
      <c r="J109" s="121"/>
      <c r="K109" s="121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38">
        <f t="shared" si="2"/>
        <v>100</v>
      </c>
      <c r="AA109" s="37">
        <v>5</v>
      </c>
    </row>
    <row r="110" spans="1:27" ht="18.75">
      <c r="A110" s="27" t="s">
        <v>27</v>
      </c>
      <c r="B110" s="30">
        <v>100</v>
      </c>
      <c r="C110" s="30">
        <v>5</v>
      </c>
      <c r="D110" s="121"/>
      <c r="E110" s="121"/>
      <c r="F110" s="121"/>
      <c r="G110" s="121"/>
      <c r="H110" s="121"/>
      <c r="I110" s="121"/>
      <c r="J110" s="121"/>
      <c r="K110" s="121"/>
      <c r="L110" s="122"/>
      <c r="M110" s="122"/>
      <c r="N110" s="122"/>
      <c r="O110" s="122"/>
      <c r="P110" s="122"/>
      <c r="Q110" s="122"/>
      <c r="R110" s="120"/>
      <c r="S110" s="122"/>
      <c r="T110" s="122"/>
      <c r="U110" s="122"/>
      <c r="V110" s="122"/>
      <c r="W110" s="122"/>
      <c r="X110" s="122"/>
      <c r="Y110" s="122"/>
      <c r="Z110" s="38">
        <f t="shared" si="2"/>
        <v>100</v>
      </c>
      <c r="AA110" s="37">
        <v>5</v>
      </c>
    </row>
    <row r="111" spans="1:27" ht="18.75">
      <c r="A111" s="27" t="s">
        <v>28</v>
      </c>
      <c r="B111" s="30">
        <v>100</v>
      </c>
      <c r="C111" s="30">
        <v>5</v>
      </c>
      <c r="D111" s="121"/>
      <c r="E111" s="121"/>
      <c r="F111" s="121"/>
      <c r="G111" s="121"/>
      <c r="H111" s="121"/>
      <c r="I111" s="121"/>
      <c r="J111" s="120"/>
      <c r="K111" s="120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38">
        <f t="shared" si="2"/>
        <v>100</v>
      </c>
      <c r="AA111" s="37">
        <v>5</v>
      </c>
    </row>
    <row r="112" spans="1:27" ht="18.75">
      <c r="A112" s="27" t="s">
        <v>29</v>
      </c>
      <c r="B112" s="30">
        <v>100</v>
      </c>
      <c r="C112" s="30">
        <v>5</v>
      </c>
      <c r="D112" s="121"/>
      <c r="E112" s="121"/>
      <c r="F112" s="121"/>
      <c r="G112" s="121"/>
      <c r="H112" s="121"/>
      <c r="I112" s="121"/>
      <c r="J112" s="121"/>
      <c r="K112" s="121"/>
      <c r="L112" s="122"/>
      <c r="M112" s="122"/>
      <c r="N112" s="120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38">
        <f t="shared" si="2"/>
        <v>100</v>
      </c>
      <c r="AA112" s="37">
        <v>5</v>
      </c>
    </row>
    <row r="113" spans="1:27" ht="18.75">
      <c r="A113" s="27" t="s">
        <v>30</v>
      </c>
      <c r="B113" s="30">
        <v>100</v>
      </c>
      <c r="C113" s="30">
        <v>5</v>
      </c>
      <c r="D113" s="121"/>
      <c r="E113" s="121"/>
      <c r="F113" s="121"/>
      <c r="G113" s="121"/>
      <c r="H113" s="121"/>
      <c r="I113" s="121"/>
      <c r="J113" s="121"/>
      <c r="K113" s="121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38">
        <f t="shared" si="2"/>
        <v>100</v>
      </c>
      <c r="AA113" s="37">
        <v>5</v>
      </c>
    </row>
    <row r="114" spans="1:27" ht="18.75">
      <c r="A114" s="27" t="s">
        <v>31</v>
      </c>
      <c r="B114" s="30">
        <v>100</v>
      </c>
      <c r="C114" s="30">
        <v>5</v>
      </c>
      <c r="D114" s="121"/>
      <c r="E114" s="121"/>
      <c r="F114" s="121"/>
      <c r="G114" s="121"/>
      <c r="H114" s="121"/>
      <c r="I114" s="121"/>
      <c r="J114" s="121"/>
      <c r="K114" s="121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38">
        <f t="shared" si="2"/>
        <v>100</v>
      </c>
      <c r="AA114" s="37">
        <v>5</v>
      </c>
    </row>
    <row r="115" spans="1:27" ht="18.75">
      <c r="A115" s="27" t="s">
        <v>11</v>
      </c>
      <c r="B115" s="30">
        <v>100</v>
      </c>
      <c r="C115" s="30">
        <v>5</v>
      </c>
      <c r="D115" s="121"/>
      <c r="E115" s="121"/>
      <c r="F115" s="121"/>
      <c r="G115" s="121"/>
      <c r="H115" s="121"/>
      <c r="I115" s="121"/>
      <c r="J115" s="121"/>
      <c r="K115" s="121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38">
        <f t="shared" si="2"/>
        <v>100</v>
      </c>
      <c r="AA115" s="37">
        <v>5</v>
      </c>
    </row>
    <row r="116" spans="1:27" ht="18.75">
      <c r="A116" s="27" t="s">
        <v>1</v>
      </c>
      <c r="B116" s="31">
        <v>94.332</v>
      </c>
      <c r="C116" s="30">
        <v>5</v>
      </c>
      <c r="D116" s="121"/>
      <c r="E116" s="121"/>
      <c r="F116" s="121"/>
      <c r="G116" s="121"/>
      <c r="H116" s="121"/>
      <c r="I116" s="121"/>
      <c r="J116" s="121"/>
      <c r="K116" s="121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39">
        <f>AVERAGE(B116,D116,F116,H116,J116,L116,N116,P116,R116,T116,V116,X116)</f>
        <v>94.332</v>
      </c>
      <c r="AA116" s="39">
        <v>4.066</v>
      </c>
    </row>
    <row r="118" spans="1:21" ht="21">
      <c r="A118" s="72" t="s">
        <v>54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ht="15" customHeight="1">
      <c r="A119" s="74" t="s">
        <v>52</v>
      </c>
      <c r="B119" s="108"/>
      <c r="C119" s="108"/>
      <c r="D119" s="108"/>
      <c r="E119" s="108"/>
      <c r="F119" s="108"/>
      <c r="G119" s="109"/>
      <c r="H119" s="109"/>
      <c r="I119" s="110" t="s">
        <v>87</v>
      </c>
      <c r="J119" s="111"/>
      <c r="K119" s="111"/>
      <c r="L119" s="111"/>
      <c r="M119" s="111"/>
      <c r="N119" s="112" t="s">
        <v>46</v>
      </c>
      <c r="O119" s="109"/>
      <c r="P119" s="109"/>
      <c r="Q119" s="109"/>
      <c r="R119" s="109"/>
      <c r="S119" s="109"/>
      <c r="T119" s="109"/>
      <c r="U119" s="109"/>
    </row>
    <row r="120" spans="1:21" ht="15" customHeight="1">
      <c r="A120" s="78"/>
      <c r="B120" s="79"/>
      <c r="C120" s="79"/>
      <c r="D120" s="79"/>
      <c r="E120" s="79"/>
      <c r="F120" s="79"/>
      <c r="G120" s="79"/>
      <c r="H120" s="34"/>
      <c r="I120" s="80" t="s">
        <v>86</v>
      </c>
      <c r="J120" s="113"/>
      <c r="K120" s="113"/>
      <c r="L120" s="113"/>
      <c r="M120" s="113"/>
      <c r="N120" s="109"/>
      <c r="O120" s="109"/>
      <c r="P120" s="109"/>
      <c r="Q120" s="109"/>
      <c r="R120" s="109"/>
      <c r="S120" s="109"/>
      <c r="T120" s="109"/>
      <c r="U120" s="109"/>
    </row>
    <row r="121" spans="1:21" ht="18.75">
      <c r="A121" s="65" t="s">
        <v>82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6"/>
      <c r="O121" s="66"/>
      <c r="P121" s="66"/>
      <c r="Q121" s="66"/>
      <c r="R121" s="66"/>
      <c r="S121" s="66"/>
      <c r="T121" s="66"/>
      <c r="U121" s="66"/>
    </row>
    <row r="122" spans="1:21" ht="18.75">
      <c r="A122" s="67" t="s">
        <v>83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8.75">
      <c r="A123" s="69" t="s">
        <v>84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18.75">
      <c r="A124" s="69" t="s">
        <v>85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18.75">
      <c r="A125" s="69" t="s">
        <v>74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2022-12-07T08:27:20Z</cp:lastPrinted>
  <dcterms:created xsi:type="dcterms:W3CDTF">2021-06-04T08:13:33Z</dcterms:created>
  <dcterms:modified xsi:type="dcterms:W3CDTF">2023-03-03T08:40:12Z</dcterms:modified>
  <cp:category/>
  <cp:version/>
  <cp:contentType/>
  <cp:contentStatus/>
</cp:coreProperties>
</file>